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<sst xmlns="http://schemas.openxmlformats.org/spreadsheetml/2006/main" count="470" uniqueCount="406">
  <si>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</si>
  <si>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</si>
  <si>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</si>
  <si>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</si>
  <si>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перше півріччя 2014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</si>
  <si>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</si>
  <si>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</si>
  <si>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</si>
  <si>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</si>
  <si>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</si>
  <si>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</si>
  <si>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</si>
  <si>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</si>
  <si>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</si>
  <si>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</si>
  <si>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м. Бершадь</t>
  </si>
  <si>
    <t>№ будинку /корпусу, № квартири /офісу)</t>
  </si>
  <si>
    <t>вул. Шевченка, 4</t>
  </si>
  <si>
    <t>Бершадський районний суд Вінницької області</t>
  </si>
  <si>
    <t>(період)</t>
  </si>
  <si>
    <t>24400, Вінницька область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</si>
  <si>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</si>
  <si>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</si>
  <si>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</si>
  <si>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</si>
  <si>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</si>
  <si>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</si>
  <si>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</si>
  <si>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</si>
  <si>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</si>
  <si>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</si>
  <si>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</si>
  <si>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</si>
  <si>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</si>
  <si>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</si>
  <si>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</si>
  <si>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</si>
  <si>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</si>
  <si>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</si>
  <si>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</si>
  <si>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</si>
  <si>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</si>
  <si>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</si>
  <si>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</si>
  <si>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</si>
  <si>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</si>
  <si>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</si>
  <si>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</si>
  <si>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</si>
  <si>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</si>
  <si>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</si>
  <si>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</si>
  <si>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</si>
  <si>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</si>
  <si>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</si>
  <si>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</si>
  <si>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</si>
  <si>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</si>
  <si>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</si>
  <si>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</si>
  <si>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</si>
  <si>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</si>
  <si>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</si>
  <si>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</si>
  <si>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</si>
  <si>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</si>
  <si>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</si>
  <si>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</si>
  <si>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</si>
  <si>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</si>
  <si>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</si>
  <si>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</si>
  <si>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</si>
  <si>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</si>
  <si>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</si>
  <si>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</si>
  <si>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</si>
  <si>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</si>
  <si>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</si>
  <si>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</si>
  <si>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</si>
  <si>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</si>
  <si>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</si>
  <si>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</si>
  <si>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</si>
  <si>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</si>
  <si>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</si>
  <si>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</si>
  <si>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</si>
  <si>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</si>
  <si>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</si>
  <si>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</si>
  <si>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</si>
  <si>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</si>
  <si>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</si>
  <si>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</si>
  <si>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</si>
  <si>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</si>
  <si>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</si>
  <si>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</si>
  <si>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</si>
  <si>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</si>
  <si>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</si>
  <si>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</si>
  <si>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</si>
  <si>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</si>
  <si>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</si>
  <si>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</si>
  <si>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</si>
  <si>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</si>
  <si>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</si>
  <si>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</si>
  <si>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</si>
  <si>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</si>
  <si>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</si>
  <si>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</si>
  <si>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</si>
  <si>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</si>
  <si>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</si>
  <si>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</si>
  <si>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</si>
  <si>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</si>
  <si>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</si>
  <si>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</si>
  <si>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</si>
  <si>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</si>
  <si>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</si>
  <si>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</si>
  <si>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</si>
  <si>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</si>
  <si>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</si>
  <si>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</si>
  <si>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</si>
  <si>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</si>
  <si>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</si>
  <si>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</si>
  <si>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</si>
  <si>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</si>
  <si>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</si>
  <si>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</si>
  <si>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</si>
  <si>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</si>
  <si>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</si>
  <si>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</si>
  <si>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</si>
  <si>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</si>
  <si>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</si>
  <si>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</si>
  <si>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</si>
  <si>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</si>
  <si>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</si>
  <si>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</si>
  <si>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</si>
  <si>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</si>
  <si>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</si>
  <si>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</si>
  <si>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</si>
  <si>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</si>
  <si>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</si>
  <si>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</si>
  <si>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</si>
  <si>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</si>
  <si>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</si>
  <si>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</si>
  <si>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</si>
  <si>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</si>
  <si>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</si>
  <si>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</si>
  <si>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</si>
  <si>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</si>
  <si>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</si>
  <si>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</si>
  <si>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</si>
  <si>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</si>
  <si>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</si>
  <si>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</si>
  <si>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</si>
  <si>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</si>
  <si>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</si>
  <si>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</si>
  <si>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</si>
  <si>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</si>
  <si>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</si>
  <si>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</si>
  <si>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</si>
  <si>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</si>
  <si>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</si>
  <si>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</si>
  <si>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</si>
  <si>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</si>
  <si>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</si>
  <si>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</si>
  <si>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</si>
  <si>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</si>
  <si>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</si>
  <si>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</si>
  <si>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</si>
  <si>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</si>
  <si>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</si>
  <si>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</si>
  <si>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</si>
  <si>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</si>
  <si>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</si>
  <si>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</si>
  <si>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</si>
  <si>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</si>
  <si>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</si>
  <si>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</si>
  <si>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</si>
  <si>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</si>
  <si>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</si>
  <si>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</si>
  <si>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</si>
  <si>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</si>
  <si>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</si>
  <si>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</si>
  <si>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</si>
  <si>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</si>
  <si>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</si>
  <si>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</si>
  <si>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</si>
  <si>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</si>
  <si>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</si>
  <si>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</si>
  <si>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</si>
  <si>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</si>
  <si>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</si>
  <si>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</si>
  <si>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</si>
  <si>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</si>
  <si>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</si>
  <si>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</si>
  <si>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</si>
  <si>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</si>
  <si>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</si>
  <si>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</si>
  <si>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</si>
  <si>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</si>
  <si>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</si>
  <si>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</si>
  <si>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</si>
  <si>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</si>
  <si>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</si>
  <si>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</si>
  <si>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</si>
  <si>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</si>
  <si>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</si>
  <si>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</si>
  <si>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</si>
  <si>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</si>
  <si>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</si>
  <si>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</si>
  <si>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</si>
  <si>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</si>
  <si>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</si>
  <si>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</si>
  <si>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</si>
  <si>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</si>
  <si>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</si>
  <si>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</si>
  <si>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</si>
  <si>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</si>
  <si>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</si>
  <si>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</si>
  <si>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</si>
  <si>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</si>
  <si>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</si>
  <si>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</si>
  <si>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</si>
  <si>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</si>
  <si>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</si>
  <si>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</si>
  <si>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</si>
  <si>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</si>
  <si>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</si>
  <si>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</si>
  <si>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</si>
  <si>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</si>
  <si>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</si>
  <si>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</si>
  <si>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</si>
  <si>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</si>
  <si>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</si>
  <si>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</si>
  <si>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</si>
  <si>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</si>
  <si>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</si>
  <si>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</si>
  <si>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</si>
  <si>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</si>
  <si>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</si>
  <si>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</si>
  <si>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</si>
  <si>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</si>
  <si>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</si>
  <si>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</si>
  <si>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</si>
  <si>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</si>
  <si>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</si>
  <si>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</si>
  <si>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</si>
  <si>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</si>
  <si>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</si>
  <si>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</si>
  <si>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</si>
  <si>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</si>
  <si>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</si>
  <si>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</si>
  <si>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</si>
  <si>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</si>
  <si>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</si>
  <si>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</si>
  <si>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</si>
  <si>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</si>
  <si>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</si>
  <si>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</si>
  <si>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</si>
  <si>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</si>
  <si>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</si>
  <si>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</si>
  <si>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</si>
  <si>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</si>
  <si>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</si>
  <si>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</si>
  <si>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</si>
  <si>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</si>
  <si>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</si>
  <si>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</si>
  <si>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</si>
  <si>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</si>
  <si>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</si>
  <si>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</si>
  <si>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</si>
  <si>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</si>
  <si>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</si>
  <si>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</si>
  <si>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</si>
  <si>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</si>
  <si>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</si>
  <si>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</si>
  <si>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</si>
  <si>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</si>
  <si>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</si>
  <si>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</si>
  <si>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</si>
  <si>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</si>
  <si>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</si>
  <si>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</si>
  <si>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</si>
  <si>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</si>
  <si>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</si>
  <si>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</si>
  <si>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</si>
  <si>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</si>
  <si>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</si>
  <si>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</si>
  <si>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</si>
  <si>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</si>
  <si>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</si>
  <si>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</si>
  <si>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</si>
  <si>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</si>
  <si>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</si>
  <si>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</si>
  <si>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</si>
  <si>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</si>
  <si>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</si>
  <si>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</si>
  <si>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</si>
  <si>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</si>
  <si>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</si>
  <si>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</si>
  <si>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</si>
  <si>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</si>
  <si>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</si>
  <si>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</si>
  <si>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</si>
  <si>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</si>
  <si>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</si>
  <si>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</si>
  <si>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</si>
  <si>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</si>
  <si>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</si>
  <si>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</si>
  <si>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</si>
  <si>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</si>
  <si>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</si>
  <si>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</si>
  <si>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</si>
  <si>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</si>
  <si>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</si>
  <si>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</si>
  <si>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</si>
  <si>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</si>
  <si>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</si>
  <si>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</si>
  <si>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</si>
  <si>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</si>
  <si>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</si>
  <si>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3 липня 2014 року</t>
  </si>
  <si>
    <t>Залишок нерозглянутих подань на початок звітного періоду</t>
  </si>
  <si>
    <t>Куйбіда А.І.</t>
  </si>
  <si>
    <t xml:space="preserve">          (підпис, П.І.Б.)          </t>
  </si>
  <si>
    <t>Дмитрук</t>
  </si>
  <si>
    <t>04352-2-39-67</t>
  </si>
  <si>
    <t>з них задоволено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</si>
</sst>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19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21</v>
      </c>
      <c r="F12" s="26"/>
      <c r="G12" s="41"/>
      <c r="H12" s="59"/>
      <c r="I12" s="60" t="s">
        <v>25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26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22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22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27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23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28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24</v>
      </c>
      <c r="F20" s="50"/>
      <c r="G20" s="50"/>
      <c r="H20" s="59"/>
      <c r="I20" s="65" t="s">
        <v>29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18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20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 t="s">
        <v>15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 t="s">
        <v>17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&amp;L48A76078�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"/>
      <c r="B1" s="86" t="s">
        <v>32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30</v>
      </c>
      <c r="B2" s="87" t="s">
        <v>33</v>
      </c>
      <c r="C2" s="94" t="s">
        <v>43</v>
      </c>
      <c r="D2" s="94"/>
      <c r="E2" s="87" t="s">
        <v>46</v>
      </c>
      <c r="F2" s="98" t="s">
        <v>47</v>
      </c>
      <c r="G2" s="99"/>
      <c r="H2" s="101"/>
      <c r="I2" s="82" t="s">
        <v>51</v>
      </c>
      <c r="J2" s="59"/>
    </row>
    <row r="3" spans="1:10" ht="21.75" customHeight="1">
      <c r="A3" s="83"/>
      <c r="B3" s="88"/>
      <c r="C3" s="82" t="s">
        <v>44</v>
      </c>
      <c r="D3" s="82" t="s">
        <v>45</v>
      </c>
      <c r="E3" s="88"/>
      <c r="F3" s="82" t="s">
        <v>44</v>
      </c>
      <c r="G3" s="85" t="s">
        <v>48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49</v>
      </c>
      <c r="H4" s="82" t="s">
        <v>50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31</v>
      </c>
      <c r="B6" s="85" t="s">
        <v>34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35</v>
      </c>
      <c r="C7" s="100">
        <f>'розділ 2'!D66+'розділ 2'!E66</f>
        <v>0</v>
      </c>
      <c r="D7" s="100">
        <f>'розділ 2'!E66</f>
        <v>0</v>
      </c>
      <c r="E7" s="97"/>
      <c r="F7" s="100">
        <f>'розділ 2'!H66</f>
        <v>0</v>
      </c>
      <c r="G7" s="100">
        <f>'розділ 2'!I66</f>
        <v>0</v>
      </c>
      <c r="H7" s="97"/>
      <c r="I7" s="100">
        <f>'розділ 2'!O66</f>
        <v>0</v>
      </c>
      <c r="J7" s="59"/>
    </row>
    <row r="8" spans="1:10" ht="37.5" customHeight="1">
      <c r="A8" s="85">
        <v>2</v>
      </c>
      <c r="B8" s="90" t="s">
        <v>36</v>
      </c>
      <c r="C8" s="100">
        <f>'розділи 3, 4, 5'!E6+'розділи 3, 4, 5'!E7+'розділи 3, 4, 5'!F6+'розділи 3, 4, 5'!F7</f>
        <v>0</v>
      </c>
      <c r="D8" s="100">
        <f>'розділи 3, 4, 5'!F6+'розділи 3, 4, 5'!F7</f>
        <v>0</v>
      </c>
      <c r="E8" s="97"/>
      <c r="F8" s="100">
        <f>'розділи 3, 4, 5'!G6+'розділи 3, 4, 5'!G7</f>
        <v>0</v>
      </c>
      <c r="G8" s="100"/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37</v>
      </c>
      <c r="C9" s="97">
        <f>'розділи 6, 7'!D13+'розділи 6, 7'!E13</f>
        <v>0</v>
      </c>
      <c r="D9" s="97">
        <f>'розділи 6, 7'!E13</f>
        <v>0</v>
      </c>
      <c r="E9" s="97">
        <f>'розділи 6, 7'!F13</f>
        <v>0</v>
      </c>
      <c r="F9" s="97">
        <f>'розділи 6, 7'!G13</f>
        <v>0</v>
      </c>
      <c r="G9" s="97">
        <f>'розділи 6, 7'!G13</f>
        <v>0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38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39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40</v>
      </c>
      <c r="C12" s="97">
        <f>'розділи 6, 7'!D37+'розділи 6, 7'!E37</f>
        <v>0</v>
      </c>
      <c r="D12" s="97">
        <f>'розділи 6, 7'!E37</f>
        <v>0</v>
      </c>
      <c r="E12" s="97">
        <f>'розділи 6, 7'!F37</f>
        <v>0</v>
      </c>
      <c r="F12" s="97">
        <f>'розділи 6, 7'!G37</f>
        <v>0</v>
      </c>
      <c r="G12" s="97">
        <f>'розділи 6, 7'!G37</f>
        <v>0</v>
      </c>
      <c r="H12" s="97">
        <f>'розділи 6, 7'!I37</f>
        <v>0</v>
      </c>
      <c r="I12" s="97">
        <f>'розділи 6, 7'!J37</f>
        <v>0</v>
      </c>
      <c r="J12" s="59"/>
    </row>
    <row r="13" spans="1:10" ht="29.25" customHeight="1">
      <c r="A13" s="85">
        <v>7</v>
      </c>
      <c r="B13" s="90" t="s">
        <v>41</v>
      </c>
      <c r="C13" s="97">
        <f>'розділ 9'!D18+'розділ 9'!E18</f>
        <v>0</v>
      </c>
      <c r="D13" s="97">
        <f>'розділ 9'!E18</f>
        <v>0</v>
      </c>
      <c r="E13" s="97">
        <f>'розділ 9'!F18</f>
        <v>0</v>
      </c>
      <c r="F13" s="97">
        <f>'розділ 9'!G18</f>
        <v>0</v>
      </c>
      <c r="G13" s="97">
        <f>'розділ 9'!G18</f>
        <v>0</v>
      </c>
      <c r="H13" s="97"/>
      <c r="I13" s="97">
        <f>'розділ 9'!I18</f>
        <v>0</v>
      </c>
      <c r="J13" s="59"/>
    </row>
    <row r="14" spans="1:10" ht="19.5" customHeight="1">
      <c r="A14" s="85">
        <v>8</v>
      </c>
      <c r="B14" s="91" t="s">
        <v>42</v>
      </c>
      <c r="C14" s="103">
        <f>C7+C8+C9+C10+C11+C12+C13</f>
        <v>0</v>
      </c>
      <c r="D14" s="103">
        <f>D7+D8+D9+D10+D11+D12+D13</f>
        <v>0</v>
      </c>
      <c r="E14" s="103">
        <f>E7+E8+E9+E10+E11+E12+E13</f>
        <v>0</v>
      </c>
      <c r="F14" s="103">
        <f>F7+F8+F9+F10+F11+F12+F13</f>
        <v>0</v>
      </c>
      <c r="G14" s="103">
        <f>G7+G8+G9+G10+G11+G12+G13</f>
        <v>0</v>
      </c>
      <c r="H14" s="103">
        <f>H7+H8+H9+H10+H11+H12+H13</f>
        <v>0</v>
      </c>
      <c r="I14" s="103">
        <f>I7+I8+I9+I10+I11+I12+I13</f>
        <v>0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&amp;L48A76078�&amp;CФорма № 1, Підрозділ: Бершадський районний суд Вінницької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4" t="s">
        <v>52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53</v>
      </c>
      <c r="B2" s="105"/>
      <c r="C2" s="116" t="s">
        <v>118</v>
      </c>
      <c r="D2" s="120" t="s">
        <v>167</v>
      </c>
      <c r="E2" s="120" t="s">
        <v>168</v>
      </c>
      <c r="F2" s="122" t="s">
        <v>169</v>
      </c>
      <c r="G2" s="125"/>
      <c r="H2" s="127" t="s">
        <v>171</v>
      </c>
      <c r="I2" s="128"/>
      <c r="J2" s="128"/>
      <c r="K2" s="128"/>
      <c r="L2" s="128"/>
      <c r="M2" s="128"/>
      <c r="N2" s="130"/>
      <c r="O2" s="131" t="s">
        <v>51</v>
      </c>
      <c r="P2" s="122" t="s">
        <v>179</v>
      </c>
      <c r="Q2" s="125"/>
      <c r="R2" s="134" t="s">
        <v>180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44</v>
      </c>
      <c r="I3" s="129" t="s">
        <v>172</v>
      </c>
      <c r="J3" s="129"/>
      <c r="K3" s="129"/>
      <c r="L3" s="129"/>
      <c r="M3" s="129"/>
      <c r="N3" s="129"/>
      <c r="O3" s="132"/>
      <c r="P3" s="123"/>
      <c r="Q3" s="126"/>
      <c r="R3" s="134" t="s">
        <v>181</v>
      </c>
      <c r="S3" s="136"/>
      <c r="T3" s="124" t="s">
        <v>183</v>
      </c>
      <c r="U3" s="124" t="s">
        <v>184</v>
      </c>
      <c r="V3" s="124" t="s">
        <v>185</v>
      </c>
      <c r="W3" s="124" t="s">
        <v>186</v>
      </c>
      <c r="X3" s="124" t="s">
        <v>187</v>
      </c>
      <c r="Y3" s="124" t="s">
        <v>188</v>
      </c>
      <c r="Z3" s="59"/>
    </row>
    <row r="4" spans="1:26" ht="12.75">
      <c r="A4" s="106"/>
      <c r="B4" s="106"/>
      <c r="C4" s="117"/>
      <c r="D4" s="120"/>
      <c r="E4" s="120"/>
      <c r="F4" s="124" t="s">
        <v>44</v>
      </c>
      <c r="G4" s="116" t="s">
        <v>170</v>
      </c>
      <c r="H4" s="120"/>
      <c r="I4" s="124" t="s">
        <v>173</v>
      </c>
      <c r="J4" s="124" t="s">
        <v>174</v>
      </c>
      <c r="K4" s="116" t="s">
        <v>175</v>
      </c>
      <c r="L4" s="124" t="s">
        <v>176</v>
      </c>
      <c r="M4" s="124" t="s">
        <v>177</v>
      </c>
      <c r="N4" s="124" t="s">
        <v>178</v>
      </c>
      <c r="O4" s="132"/>
      <c r="P4" s="124" t="s">
        <v>44</v>
      </c>
      <c r="Q4" s="116" t="s">
        <v>170</v>
      </c>
      <c r="R4" s="116" t="s">
        <v>44</v>
      </c>
      <c r="S4" s="116" t="s">
        <v>182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31</v>
      </c>
      <c r="B8" s="110" t="s">
        <v>34</v>
      </c>
      <c r="C8" s="110" t="s">
        <v>119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54</v>
      </c>
      <c r="C9" s="119" t="s">
        <v>120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52.5" customHeight="1">
      <c r="A10" s="109">
        <v>2</v>
      </c>
      <c r="B10" s="111" t="s">
        <v>55</v>
      </c>
      <c r="C10" s="119" t="s">
        <v>121</v>
      </c>
      <c r="D10" s="121">
        <v>1</v>
      </c>
      <c r="E10" s="121"/>
      <c r="F10" s="121">
        <v>1</v>
      </c>
      <c r="G10" s="121"/>
      <c r="H10" s="121">
        <v>1</v>
      </c>
      <c r="I10" s="121"/>
      <c r="J10" s="121"/>
      <c r="K10" s="121"/>
      <c r="L10" s="121">
        <v>1</v>
      </c>
      <c r="M10" s="121"/>
      <c r="N10" s="121"/>
      <c r="O10" s="121"/>
      <c r="P10" s="121"/>
      <c r="Q10" s="121"/>
      <c r="R10" s="121"/>
      <c r="S10" s="121"/>
      <c r="T10" s="108"/>
      <c r="U10" s="108"/>
      <c r="V10" s="108"/>
      <c r="W10" s="108">
        <v>1</v>
      </c>
      <c r="X10" s="108"/>
      <c r="Y10" s="108"/>
      <c r="Z10" s="137"/>
    </row>
    <row r="11" spans="1:26" ht="12.75">
      <c r="A11" s="109">
        <v>3</v>
      </c>
      <c r="B11" s="112" t="s">
        <v>56</v>
      </c>
      <c r="C11" s="108" t="s">
        <v>122</v>
      </c>
      <c r="D11" s="121">
        <v>1</v>
      </c>
      <c r="E11" s="121"/>
      <c r="F11" s="121">
        <v>1</v>
      </c>
      <c r="G11" s="121"/>
      <c r="H11" s="121">
        <v>1</v>
      </c>
      <c r="I11" s="121"/>
      <c r="J11" s="121"/>
      <c r="K11" s="121"/>
      <c r="L11" s="121">
        <v>1</v>
      </c>
      <c r="M11" s="121"/>
      <c r="N11" s="121"/>
      <c r="O11" s="121"/>
      <c r="P11" s="121"/>
      <c r="Q11" s="121"/>
      <c r="R11" s="121"/>
      <c r="S11" s="121"/>
      <c r="T11" s="108"/>
      <c r="U11" s="108"/>
      <c r="V11" s="108"/>
      <c r="W11" s="108">
        <v>1</v>
      </c>
      <c r="X11" s="108"/>
      <c r="Y11" s="108"/>
      <c r="Z11" s="59"/>
    </row>
    <row r="12" spans="1:26" ht="12.75">
      <c r="A12" s="109">
        <v>4</v>
      </c>
      <c r="B12" s="112" t="s">
        <v>57</v>
      </c>
      <c r="C12" s="108" t="s">
        <v>123</v>
      </c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08"/>
      <c r="U12" s="108"/>
      <c r="V12" s="108"/>
      <c r="W12" s="108"/>
      <c r="X12" s="108"/>
      <c r="Y12" s="108"/>
      <c r="Z12" s="59"/>
    </row>
    <row r="13" spans="1:26" ht="12.75">
      <c r="A13" s="109">
        <v>5</v>
      </c>
      <c r="B13" s="112" t="s">
        <v>58</v>
      </c>
      <c r="C13" s="108" t="s">
        <v>124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08"/>
      <c r="U13" s="108"/>
      <c r="V13" s="108"/>
      <c r="W13" s="108"/>
      <c r="X13" s="108"/>
      <c r="Y13" s="108"/>
      <c r="Z13" s="59"/>
    </row>
    <row r="14" spans="1:26" ht="12.75">
      <c r="A14" s="109">
        <v>6</v>
      </c>
      <c r="B14" s="112" t="s">
        <v>59</v>
      </c>
      <c r="C14" s="108">
        <v>127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08"/>
      <c r="U14" s="108"/>
      <c r="V14" s="108"/>
      <c r="W14" s="108"/>
      <c r="X14" s="108"/>
      <c r="Y14" s="108"/>
      <c r="Z14" s="59"/>
    </row>
    <row r="15" spans="1:26" ht="12.75">
      <c r="A15" s="109">
        <v>7</v>
      </c>
      <c r="B15" s="111" t="s">
        <v>60</v>
      </c>
      <c r="C15" s="119" t="s">
        <v>125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08"/>
      <c r="U15" s="108"/>
      <c r="V15" s="108"/>
      <c r="W15" s="108"/>
      <c r="X15" s="108"/>
      <c r="Y15" s="108"/>
      <c r="Z15" s="59"/>
    </row>
    <row r="16" spans="1:26" ht="12.75">
      <c r="A16" s="109">
        <v>8</v>
      </c>
      <c r="B16" s="112" t="s">
        <v>61</v>
      </c>
      <c r="C16" s="108" t="s">
        <v>126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08"/>
      <c r="U16" s="108"/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62</v>
      </c>
      <c r="C17" s="108" t="s">
        <v>127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08"/>
      <c r="U17" s="108"/>
      <c r="V17" s="108"/>
      <c r="W17" s="108"/>
      <c r="X17" s="108"/>
      <c r="Y17" s="108"/>
      <c r="Z17" s="59"/>
    </row>
    <row r="18" spans="1:26" ht="52.5" customHeight="1">
      <c r="A18" s="109">
        <v>10</v>
      </c>
      <c r="B18" s="111" t="s">
        <v>63</v>
      </c>
      <c r="C18" s="119" t="s">
        <v>128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08"/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64</v>
      </c>
      <c r="C19" s="108" t="s">
        <v>129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08"/>
      <c r="U19" s="108"/>
      <c r="V19" s="108"/>
      <c r="W19" s="108"/>
      <c r="X19" s="108"/>
      <c r="Y19" s="108"/>
      <c r="Z19" s="137"/>
    </row>
    <row r="20" spans="1:26" ht="52.5" customHeight="1">
      <c r="A20" s="109">
        <v>12</v>
      </c>
      <c r="B20" s="113" t="s">
        <v>65</v>
      </c>
      <c r="C20" s="119" t="s">
        <v>130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08"/>
      <c r="U20" s="108"/>
      <c r="V20" s="108"/>
      <c r="W20" s="108"/>
      <c r="X20" s="108"/>
      <c r="Y20" s="108"/>
      <c r="Z20" s="137"/>
    </row>
    <row r="21" spans="1:26" ht="12.75">
      <c r="A21" s="109">
        <v>13</v>
      </c>
      <c r="B21" s="114" t="s">
        <v>66</v>
      </c>
      <c r="C21" s="108" t="s">
        <v>131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52.5" customHeight="1">
      <c r="A22" s="109">
        <v>14</v>
      </c>
      <c r="B22" s="112" t="s">
        <v>67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68</v>
      </c>
      <c r="C23" s="108" t="s">
        <v>132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69</v>
      </c>
      <c r="C24" s="108">
        <v>176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08"/>
      <c r="U24" s="108"/>
      <c r="V24" s="108"/>
      <c r="W24" s="108"/>
      <c r="X24" s="108"/>
      <c r="Y24" s="108"/>
      <c r="Z24" s="59"/>
    </row>
    <row r="25" spans="1:26" ht="12.75">
      <c r="A25" s="109">
        <v>17</v>
      </c>
      <c r="B25" s="113" t="s">
        <v>70</v>
      </c>
      <c r="C25" s="119" t="s">
        <v>133</v>
      </c>
      <c r="D25" s="121">
        <v>1</v>
      </c>
      <c r="E25" s="121">
        <v>1</v>
      </c>
      <c r="F25" s="121">
        <v>4</v>
      </c>
      <c r="G25" s="121"/>
      <c r="H25" s="121"/>
      <c r="I25" s="121"/>
      <c r="J25" s="121"/>
      <c r="K25" s="121"/>
      <c r="L25" s="121"/>
      <c r="M25" s="121"/>
      <c r="N25" s="121"/>
      <c r="O25" s="121">
        <v>2</v>
      </c>
      <c r="P25" s="121">
        <v>4</v>
      </c>
      <c r="Q25" s="121"/>
      <c r="R25" s="121"/>
      <c r="S25" s="121"/>
      <c r="T25" s="108"/>
      <c r="U25" s="108"/>
      <c r="V25" s="108"/>
      <c r="W25" s="108"/>
      <c r="X25" s="108"/>
      <c r="Y25" s="108"/>
      <c r="Z25" s="59"/>
    </row>
    <row r="26" spans="1:26" ht="12.75">
      <c r="A26" s="109">
        <v>18</v>
      </c>
      <c r="B26" s="112" t="s">
        <v>71</v>
      </c>
      <c r="C26" s="108" t="s">
        <v>134</v>
      </c>
      <c r="D26" s="121">
        <v>1</v>
      </c>
      <c r="E26" s="121"/>
      <c r="F26" s="121">
        <v>3</v>
      </c>
      <c r="G26" s="121"/>
      <c r="H26" s="121"/>
      <c r="I26" s="121"/>
      <c r="J26" s="121"/>
      <c r="K26" s="121"/>
      <c r="L26" s="121"/>
      <c r="M26" s="121"/>
      <c r="N26" s="121"/>
      <c r="O26" s="121">
        <v>1</v>
      </c>
      <c r="P26" s="121">
        <v>3</v>
      </c>
      <c r="Q26" s="121"/>
      <c r="R26" s="121"/>
      <c r="S26" s="121"/>
      <c r="T26" s="108"/>
      <c r="U26" s="108"/>
      <c r="V26" s="108"/>
      <c r="W26" s="108"/>
      <c r="X26" s="108"/>
      <c r="Y26" s="108"/>
      <c r="Z26" s="59"/>
    </row>
    <row r="27" spans="1:26" ht="12.75">
      <c r="A27" s="109">
        <v>19</v>
      </c>
      <c r="B27" s="112" t="s">
        <v>72</v>
      </c>
      <c r="C27" s="108" t="s">
        <v>135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08"/>
      <c r="U27" s="108"/>
      <c r="V27" s="108"/>
      <c r="W27" s="108"/>
      <c r="X27" s="108"/>
      <c r="Y27" s="108"/>
      <c r="Z27" s="59"/>
    </row>
    <row r="28" spans="1:26" ht="12.75">
      <c r="A28" s="109">
        <v>20</v>
      </c>
      <c r="B28" s="112" t="s">
        <v>73</v>
      </c>
      <c r="C28" s="108" t="s">
        <v>136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08"/>
      <c r="U28" s="108"/>
      <c r="V28" s="108"/>
      <c r="W28" s="108"/>
      <c r="X28" s="108"/>
      <c r="Y28" s="108"/>
      <c r="Z28" s="59"/>
    </row>
    <row r="29" spans="1:26" ht="12.75">
      <c r="A29" s="109">
        <v>21</v>
      </c>
      <c r="B29" s="112" t="s">
        <v>74</v>
      </c>
      <c r="C29" s="108" t="s">
        <v>137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08"/>
      <c r="U29" s="108"/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75</v>
      </c>
      <c r="C30" s="108" t="s">
        <v>138</v>
      </c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08"/>
      <c r="U30" s="108"/>
      <c r="V30" s="108"/>
      <c r="W30" s="108"/>
      <c r="X30" s="108"/>
      <c r="Y30" s="108"/>
      <c r="Z30" s="59"/>
    </row>
    <row r="31" spans="1:26" ht="52.5" customHeight="1">
      <c r="A31" s="109">
        <v>23</v>
      </c>
      <c r="B31" s="112" t="s">
        <v>76</v>
      </c>
      <c r="C31" s="108" t="s">
        <v>139</v>
      </c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08"/>
      <c r="U31" s="108"/>
      <c r="V31" s="108"/>
      <c r="W31" s="108"/>
      <c r="X31" s="108"/>
      <c r="Y31" s="108"/>
      <c r="Z31" s="59"/>
    </row>
    <row r="32" spans="1:26" ht="52.5" customHeight="1">
      <c r="A32" s="109">
        <v>24</v>
      </c>
      <c r="B32" s="111" t="s">
        <v>77</v>
      </c>
      <c r="C32" s="119" t="s">
        <v>140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08"/>
      <c r="U32" s="108"/>
      <c r="V32" s="108"/>
      <c r="W32" s="108"/>
      <c r="X32" s="108"/>
      <c r="Y32" s="108"/>
      <c r="Z32" s="59"/>
    </row>
    <row r="33" spans="1:26" ht="12.75">
      <c r="A33" s="109">
        <v>25</v>
      </c>
      <c r="B33" s="112" t="s">
        <v>78</v>
      </c>
      <c r="C33" s="108" t="s">
        <v>141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08"/>
      <c r="U33" s="108"/>
      <c r="V33" s="108"/>
      <c r="W33" s="108"/>
      <c r="X33" s="108"/>
      <c r="Y33" s="108"/>
      <c r="Z33" s="59"/>
    </row>
    <row r="34" spans="1:26" ht="12.75">
      <c r="A34" s="109">
        <v>26</v>
      </c>
      <c r="B34" s="112" t="s">
        <v>79</v>
      </c>
      <c r="C34" s="108" t="s">
        <v>142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08"/>
      <c r="U34" s="108"/>
      <c r="V34" s="108"/>
      <c r="W34" s="108"/>
      <c r="X34" s="108"/>
      <c r="Y34" s="108"/>
      <c r="Z34" s="59"/>
    </row>
    <row r="35" spans="1:26" ht="52.5" customHeight="1">
      <c r="A35" s="109">
        <v>27</v>
      </c>
      <c r="B35" s="111" t="s">
        <v>80</v>
      </c>
      <c r="C35" s="119" t="s">
        <v>143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08"/>
      <c r="U35" s="108"/>
      <c r="V35" s="108"/>
      <c r="W35" s="108"/>
      <c r="X35" s="108"/>
      <c r="Y35" s="108"/>
      <c r="Z35" s="59"/>
    </row>
    <row r="36" spans="1:26" ht="52.5" customHeight="1">
      <c r="A36" s="109">
        <v>28</v>
      </c>
      <c r="B36" s="113" t="s">
        <v>81</v>
      </c>
      <c r="C36" s="119" t="s">
        <v>144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08"/>
      <c r="U36" s="108"/>
      <c r="V36" s="108"/>
      <c r="W36" s="108"/>
      <c r="X36" s="108"/>
      <c r="Y36" s="108"/>
      <c r="Z36" s="59"/>
    </row>
    <row r="37" spans="1:26" ht="12.75">
      <c r="A37" s="109">
        <v>29</v>
      </c>
      <c r="B37" s="112" t="s">
        <v>82</v>
      </c>
      <c r="C37" s="108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83</v>
      </c>
      <c r="C38" s="108" t="s">
        <v>145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84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85</v>
      </c>
      <c r="C40" s="119" t="s">
        <v>146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08"/>
      <c r="U40" s="108"/>
      <c r="V40" s="108"/>
      <c r="W40" s="108"/>
      <c r="X40" s="108"/>
      <c r="Y40" s="108"/>
      <c r="Z40" s="59"/>
    </row>
    <row r="41" spans="1:26" ht="52.5" customHeight="1">
      <c r="A41" s="109">
        <v>33</v>
      </c>
      <c r="B41" s="111" t="s">
        <v>86</v>
      </c>
      <c r="C41" s="119" t="s">
        <v>147</v>
      </c>
      <c r="D41" s="121">
        <v>2</v>
      </c>
      <c r="E41" s="121">
        <v>1</v>
      </c>
      <c r="F41" s="121">
        <v>3</v>
      </c>
      <c r="G41" s="121"/>
      <c r="H41" s="121">
        <v>1</v>
      </c>
      <c r="I41" s="121"/>
      <c r="J41" s="121"/>
      <c r="K41" s="121"/>
      <c r="L41" s="121">
        <v>1</v>
      </c>
      <c r="M41" s="121"/>
      <c r="N41" s="121"/>
      <c r="O41" s="121">
        <v>2</v>
      </c>
      <c r="P41" s="121">
        <v>2</v>
      </c>
      <c r="Q41" s="121"/>
      <c r="R41" s="121"/>
      <c r="S41" s="121"/>
      <c r="T41" s="108"/>
      <c r="U41" s="108"/>
      <c r="V41" s="108"/>
      <c r="W41" s="108">
        <v>1</v>
      </c>
      <c r="X41" s="108"/>
      <c r="Y41" s="108"/>
      <c r="Z41" s="59"/>
    </row>
    <row r="42" spans="1:26" ht="52.5" customHeight="1">
      <c r="A42" s="109">
        <v>34</v>
      </c>
      <c r="B42" s="112" t="s">
        <v>87</v>
      </c>
      <c r="C42" s="108" t="s">
        <v>148</v>
      </c>
      <c r="D42" s="121">
        <v>2</v>
      </c>
      <c r="E42" s="121">
        <v>1</v>
      </c>
      <c r="F42" s="121">
        <v>3</v>
      </c>
      <c r="G42" s="121"/>
      <c r="H42" s="121">
        <v>1</v>
      </c>
      <c r="I42" s="121"/>
      <c r="J42" s="121"/>
      <c r="K42" s="121"/>
      <c r="L42" s="121">
        <v>1</v>
      </c>
      <c r="M42" s="121"/>
      <c r="N42" s="121"/>
      <c r="O42" s="121">
        <v>2</v>
      </c>
      <c r="P42" s="121">
        <v>2</v>
      </c>
      <c r="Q42" s="121"/>
      <c r="R42" s="121"/>
      <c r="S42" s="121"/>
      <c r="T42" s="108"/>
      <c r="U42" s="108"/>
      <c r="V42" s="108"/>
      <c r="W42" s="108">
        <v>1</v>
      </c>
      <c r="X42" s="108"/>
      <c r="Y42" s="108"/>
      <c r="Z42" s="59"/>
    </row>
    <row r="43" spans="1:26" ht="12.75">
      <c r="A43" s="109">
        <v>35</v>
      </c>
      <c r="B43" s="112" t="s">
        <v>88</v>
      </c>
      <c r="C43" s="108" t="s">
        <v>149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08"/>
      <c r="U43" s="108"/>
      <c r="V43" s="108"/>
      <c r="W43" s="108"/>
      <c r="X43" s="108"/>
      <c r="Y43" s="108"/>
      <c r="Z43" s="59"/>
    </row>
    <row r="44" spans="1:26" ht="52.5" customHeight="1">
      <c r="A44" s="109">
        <v>36</v>
      </c>
      <c r="B44" s="111" t="s">
        <v>89</v>
      </c>
      <c r="C44" s="119" t="s">
        <v>150</v>
      </c>
      <c r="D44" s="121">
        <v>1</v>
      </c>
      <c r="E44" s="121"/>
      <c r="F44" s="121">
        <v>1</v>
      </c>
      <c r="G44" s="121"/>
      <c r="H44" s="121"/>
      <c r="I44" s="121"/>
      <c r="J44" s="121"/>
      <c r="K44" s="121"/>
      <c r="L44" s="121"/>
      <c r="M44" s="121"/>
      <c r="N44" s="121"/>
      <c r="O44" s="121">
        <v>1</v>
      </c>
      <c r="P44" s="121">
        <v>1</v>
      </c>
      <c r="Q44" s="121"/>
      <c r="R44" s="121"/>
      <c r="S44" s="121"/>
      <c r="T44" s="108"/>
      <c r="U44" s="108"/>
      <c r="V44" s="108"/>
      <c r="W44" s="108"/>
      <c r="X44" s="108"/>
      <c r="Y44" s="108"/>
      <c r="Z44" s="59"/>
    </row>
    <row r="45" spans="1:26" ht="12.75">
      <c r="A45" s="109">
        <v>37</v>
      </c>
      <c r="B45" s="112" t="s">
        <v>90</v>
      </c>
      <c r="C45" s="108" t="s">
        <v>151</v>
      </c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08"/>
      <c r="U45" s="108"/>
      <c r="V45" s="108"/>
      <c r="W45" s="108"/>
      <c r="X45" s="108"/>
      <c r="Y45" s="108"/>
      <c r="Z45" s="59"/>
    </row>
    <row r="46" spans="1:26" ht="52.5" customHeight="1">
      <c r="A46" s="109">
        <v>38</v>
      </c>
      <c r="B46" s="111" t="s">
        <v>91</v>
      </c>
      <c r="C46" s="119" t="s">
        <v>152</v>
      </c>
      <c r="D46" s="121">
        <v>3</v>
      </c>
      <c r="E46" s="121"/>
      <c r="F46" s="121">
        <v>5</v>
      </c>
      <c r="G46" s="121">
        <v>3</v>
      </c>
      <c r="H46" s="121">
        <v>1</v>
      </c>
      <c r="I46" s="121">
        <v>1</v>
      </c>
      <c r="J46" s="121"/>
      <c r="K46" s="121"/>
      <c r="L46" s="121"/>
      <c r="M46" s="121"/>
      <c r="N46" s="121"/>
      <c r="O46" s="121">
        <v>2</v>
      </c>
      <c r="P46" s="121">
        <v>4</v>
      </c>
      <c r="Q46" s="121">
        <v>3</v>
      </c>
      <c r="R46" s="121">
        <v>1</v>
      </c>
      <c r="S46" s="121"/>
      <c r="T46" s="108"/>
      <c r="U46" s="108"/>
      <c r="V46" s="108"/>
      <c r="W46" s="108"/>
      <c r="X46" s="108"/>
      <c r="Y46" s="108"/>
      <c r="Z46" s="59"/>
    </row>
    <row r="47" spans="1:26" ht="52.5" customHeight="1">
      <c r="A47" s="109">
        <v>39</v>
      </c>
      <c r="B47" s="111" t="s">
        <v>92</v>
      </c>
      <c r="C47" s="119" t="s">
        <v>153</v>
      </c>
      <c r="D47" s="121">
        <v>3</v>
      </c>
      <c r="E47" s="121"/>
      <c r="F47" s="121">
        <v>5</v>
      </c>
      <c r="G47" s="121">
        <v>3</v>
      </c>
      <c r="H47" s="121">
        <v>1</v>
      </c>
      <c r="I47" s="121">
        <v>1</v>
      </c>
      <c r="J47" s="121"/>
      <c r="K47" s="121"/>
      <c r="L47" s="121"/>
      <c r="M47" s="121"/>
      <c r="N47" s="121"/>
      <c r="O47" s="121">
        <v>2</v>
      </c>
      <c r="P47" s="121">
        <v>4</v>
      </c>
      <c r="Q47" s="121">
        <v>3</v>
      </c>
      <c r="R47" s="121">
        <v>1</v>
      </c>
      <c r="S47" s="121"/>
      <c r="T47" s="108"/>
      <c r="U47" s="108"/>
      <c r="V47" s="108"/>
      <c r="W47" s="108"/>
      <c r="X47" s="108"/>
      <c r="Y47" s="108"/>
      <c r="Z47" s="59"/>
    </row>
    <row r="48" spans="1:26" ht="52.5" customHeight="1">
      <c r="A48" s="109">
        <v>40</v>
      </c>
      <c r="B48" s="286" t="s">
        <v>93</v>
      </c>
      <c r="C48" s="108" t="s">
        <v>154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52.5" customHeight="1">
      <c r="A49" s="109">
        <v>41</v>
      </c>
      <c r="B49" s="112" t="s">
        <v>94</v>
      </c>
      <c r="C49" s="108" t="s">
        <v>155</v>
      </c>
      <c r="D49" s="121">
        <v>3</v>
      </c>
      <c r="E49" s="121"/>
      <c r="F49" s="121">
        <v>5</v>
      </c>
      <c r="G49" s="121">
        <v>3</v>
      </c>
      <c r="H49" s="121">
        <v>1</v>
      </c>
      <c r="I49" s="121">
        <v>1</v>
      </c>
      <c r="J49" s="121"/>
      <c r="K49" s="121"/>
      <c r="L49" s="121"/>
      <c r="M49" s="121"/>
      <c r="N49" s="121"/>
      <c r="O49" s="121">
        <v>2</v>
      </c>
      <c r="P49" s="121">
        <v>4</v>
      </c>
      <c r="Q49" s="121">
        <v>3</v>
      </c>
      <c r="R49" s="121">
        <v>1</v>
      </c>
      <c r="S49" s="121"/>
      <c r="T49" s="108"/>
      <c r="U49" s="108"/>
      <c r="V49" s="108"/>
      <c r="W49" s="108"/>
      <c r="X49" s="108"/>
      <c r="Y49" s="108"/>
      <c r="Z49" s="59"/>
    </row>
    <row r="50" spans="1:26" ht="52.5" customHeight="1">
      <c r="A50" s="109">
        <v>42</v>
      </c>
      <c r="B50" s="112" t="s">
        <v>95</v>
      </c>
      <c r="C50" s="108" t="s">
        <v>156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52.5" customHeight="1">
      <c r="A51" s="109">
        <v>43</v>
      </c>
      <c r="B51" s="111" t="s">
        <v>96</v>
      </c>
      <c r="C51" s="119" t="s">
        <v>157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52.5" customHeight="1">
      <c r="A52" s="109">
        <v>44</v>
      </c>
      <c r="B52" s="115" t="s">
        <v>97</v>
      </c>
      <c r="C52" s="108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52.5" customHeight="1">
      <c r="A53" s="109">
        <v>45</v>
      </c>
      <c r="B53" s="111" t="s">
        <v>98</v>
      </c>
      <c r="C53" s="119" t="s">
        <v>158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08"/>
      <c r="U53" s="108"/>
      <c r="V53" s="108"/>
      <c r="W53" s="108"/>
      <c r="X53" s="108"/>
      <c r="Y53" s="108"/>
      <c r="Z53" s="59"/>
    </row>
    <row r="54" spans="1:26" ht="52.5" customHeight="1">
      <c r="A54" s="109">
        <v>46</v>
      </c>
      <c r="B54" s="112" t="s">
        <v>99</v>
      </c>
      <c r="C54" s="108">
        <v>345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08"/>
      <c r="U54" s="108"/>
      <c r="V54" s="108"/>
      <c r="W54" s="108"/>
      <c r="X54" s="108"/>
      <c r="Y54" s="108"/>
      <c r="Z54" s="59"/>
    </row>
    <row r="55" spans="1:26" ht="52.5" customHeight="1">
      <c r="A55" s="109">
        <v>47</v>
      </c>
      <c r="B55" s="111" t="s">
        <v>100</v>
      </c>
      <c r="C55" s="119" t="s">
        <v>159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08"/>
      <c r="U55" s="108"/>
      <c r="V55" s="108"/>
      <c r="W55" s="108"/>
      <c r="X55" s="108"/>
      <c r="Y55" s="108"/>
      <c r="Z55" s="59"/>
    </row>
    <row r="56" spans="1:26" ht="52.5" customHeight="1">
      <c r="A56" s="109">
        <v>48</v>
      </c>
      <c r="B56" s="113" t="s">
        <v>101</v>
      </c>
      <c r="C56" s="119" t="s">
        <v>160</v>
      </c>
      <c r="D56" s="121">
        <v>3</v>
      </c>
      <c r="E56" s="121"/>
      <c r="F56" s="121">
        <v>4</v>
      </c>
      <c r="G56" s="121"/>
      <c r="H56" s="121"/>
      <c r="I56" s="121"/>
      <c r="J56" s="121"/>
      <c r="K56" s="121"/>
      <c r="L56" s="121"/>
      <c r="M56" s="121"/>
      <c r="N56" s="121"/>
      <c r="O56" s="121">
        <v>3</v>
      </c>
      <c r="P56" s="121">
        <v>4</v>
      </c>
      <c r="Q56" s="121"/>
      <c r="R56" s="121"/>
      <c r="S56" s="121"/>
      <c r="T56" s="108"/>
      <c r="U56" s="108"/>
      <c r="V56" s="108"/>
      <c r="W56" s="108"/>
      <c r="X56" s="108"/>
      <c r="Y56" s="108"/>
      <c r="Z56" s="59"/>
    </row>
    <row r="57" spans="1:26" ht="12.75">
      <c r="A57" s="109">
        <v>49</v>
      </c>
      <c r="B57" s="115" t="s">
        <v>102</v>
      </c>
      <c r="C57" s="108" t="s">
        <v>161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08"/>
      <c r="U57" s="108"/>
      <c r="V57" s="108"/>
      <c r="W57" s="108"/>
      <c r="X57" s="108"/>
      <c r="Y57" s="108"/>
      <c r="Z57" s="59"/>
    </row>
    <row r="58" spans="1:26" ht="12.75">
      <c r="A58" s="109">
        <v>50</v>
      </c>
      <c r="B58" s="115" t="s">
        <v>103</v>
      </c>
      <c r="C58" s="108" t="s">
        <v>162</v>
      </c>
      <c r="D58" s="121">
        <v>1</v>
      </c>
      <c r="E58" s="121"/>
      <c r="F58" s="121">
        <v>2</v>
      </c>
      <c r="G58" s="121"/>
      <c r="H58" s="121"/>
      <c r="I58" s="121"/>
      <c r="J58" s="121"/>
      <c r="K58" s="121"/>
      <c r="L58" s="121"/>
      <c r="M58" s="121"/>
      <c r="N58" s="121"/>
      <c r="O58" s="121">
        <v>1</v>
      </c>
      <c r="P58" s="121">
        <v>2</v>
      </c>
      <c r="Q58" s="121"/>
      <c r="R58" s="121"/>
      <c r="S58" s="121"/>
      <c r="T58" s="108"/>
      <c r="U58" s="108"/>
      <c r="V58" s="108"/>
      <c r="W58" s="108"/>
      <c r="X58" s="108"/>
      <c r="Y58" s="108"/>
      <c r="Z58" s="59"/>
    </row>
    <row r="59" spans="1:26" ht="12.75">
      <c r="A59" s="109">
        <v>51</v>
      </c>
      <c r="B59" s="115" t="s">
        <v>104</v>
      </c>
      <c r="C59" s="108" t="s">
        <v>163</v>
      </c>
      <c r="D59" s="121">
        <v>2</v>
      </c>
      <c r="E59" s="121"/>
      <c r="F59" s="121">
        <v>2</v>
      </c>
      <c r="G59" s="121"/>
      <c r="H59" s="121"/>
      <c r="I59" s="121"/>
      <c r="J59" s="121"/>
      <c r="K59" s="121"/>
      <c r="L59" s="121"/>
      <c r="M59" s="121"/>
      <c r="N59" s="121"/>
      <c r="O59" s="121">
        <v>2</v>
      </c>
      <c r="P59" s="121">
        <v>2</v>
      </c>
      <c r="Q59" s="121"/>
      <c r="R59" s="121"/>
      <c r="S59" s="121"/>
      <c r="T59" s="108"/>
      <c r="U59" s="108"/>
      <c r="V59" s="108"/>
      <c r="W59" s="108"/>
      <c r="X59" s="108"/>
      <c r="Y59" s="108"/>
      <c r="Z59" s="59"/>
    </row>
    <row r="60" spans="1:26" ht="12.75">
      <c r="A60" s="109">
        <v>52</v>
      </c>
      <c r="B60" s="286" t="s">
        <v>105</v>
      </c>
      <c r="C60" s="108">
        <v>369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08"/>
      <c r="U60" s="108"/>
      <c r="V60" s="108"/>
      <c r="W60" s="108"/>
      <c r="X60" s="108"/>
      <c r="Y60" s="108"/>
      <c r="Z60" s="59"/>
    </row>
    <row r="61" spans="1:26" ht="12.75">
      <c r="A61" s="109">
        <v>53</v>
      </c>
      <c r="B61" s="286" t="s">
        <v>106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12.75">
      <c r="A62" s="109">
        <v>54</v>
      </c>
      <c r="B62" s="111" t="s">
        <v>107</v>
      </c>
      <c r="C62" s="119" t="s">
        <v>164</v>
      </c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08"/>
      <c r="U62" s="108"/>
      <c r="V62" s="108"/>
      <c r="W62" s="108"/>
      <c r="X62" s="108"/>
      <c r="Y62" s="108"/>
      <c r="Z62" s="59"/>
    </row>
    <row r="63" spans="1:26" ht="52.5" customHeight="1">
      <c r="A63" s="109">
        <v>55</v>
      </c>
      <c r="B63" s="111" t="s">
        <v>108</v>
      </c>
      <c r="C63" s="119" t="s">
        <v>165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08"/>
      <c r="U63" s="108"/>
      <c r="V63" s="108"/>
      <c r="W63" s="108"/>
      <c r="X63" s="108"/>
      <c r="Y63" s="108"/>
      <c r="Z63" s="59"/>
    </row>
    <row r="64" spans="1:26" ht="52.5" customHeight="1">
      <c r="A64" s="109">
        <v>56</v>
      </c>
      <c r="B64" s="111" t="s">
        <v>109</v>
      </c>
      <c r="C64" s="119" t="s">
        <v>166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52.5" customHeight="1">
      <c r="A65" s="109">
        <v>57</v>
      </c>
      <c r="B65" s="111" t="s">
        <v>110</v>
      </c>
      <c r="C65" s="119"/>
      <c r="D65" s="121">
        <v>1</v>
      </c>
      <c r="E65" s="121"/>
      <c r="F65" s="121">
        <v>1</v>
      </c>
      <c r="G65" s="121"/>
      <c r="H65" s="121"/>
      <c r="I65" s="121"/>
      <c r="J65" s="121"/>
      <c r="K65" s="121"/>
      <c r="L65" s="121"/>
      <c r="M65" s="121"/>
      <c r="N65" s="121"/>
      <c r="O65" s="121">
        <v>1</v>
      </c>
      <c r="P65" s="121">
        <v>1</v>
      </c>
      <c r="Q65" s="121"/>
      <c r="R65" s="121"/>
      <c r="S65" s="121"/>
      <c r="T65" s="108"/>
      <c r="U65" s="108"/>
      <c r="V65" s="108"/>
      <c r="W65" s="108"/>
      <c r="X65" s="108"/>
      <c r="Y65" s="108"/>
      <c r="Z65" s="59"/>
    </row>
    <row r="66" spans="1:26" ht="52.5" customHeight="1">
      <c r="A66" s="109">
        <v>58</v>
      </c>
      <c r="B66" s="111" t="s">
        <v>111</v>
      </c>
      <c r="C66" s="119"/>
      <c r="D66" s="138">
        <f>D9+D10+D15+D18+D20+D25+D32+D35+D36+D40+D41+D44+D46+D51+D53+D55+D56+D62+D63+D64+D65</f>
        <v>0</v>
      </c>
      <c r="E66" s="138">
        <f>E9+E10+E15+E18+E20+E25+E32+E35+E36+E40+E41+E44+E46+E51+E53+E55+E56+E62+E63+E64+E65</f>
        <v>0</v>
      </c>
      <c r="F66" s="138">
        <f>F9+F10+F15+F18+F20+F25+F32+F35+F36+F40+F41+F44+F46+F51+F53+F55+F56+F62+F63+F64+F65</f>
        <v>0</v>
      </c>
      <c r="G66" s="138">
        <f>G9+G10+G15+G18+G20+G25+G32+G35+G36+G40+G41+G44+G46+G51+G53+G55+G56+G62+G63+G64+G65</f>
        <v>0</v>
      </c>
      <c r="H66" s="138">
        <f>H9+H10+H15+H18+H20+H25+H32+H35+H36+H40+H41+H44+H46+H51+H53+H55+H56+H62+H63+H64+H65</f>
        <v>0</v>
      </c>
      <c r="I66" s="138">
        <f>I9+I10+I15+I18+I20+I25+I32+I35+I36+I40+I41+I44+I46+I51+I53+I55+I56+I62+I63+I64+I65</f>
        <v>0</v>
      </c>
      <c r="J66" s="138">
        <f>J9+J10+J15+J18+J20+J25+J32+J35+J36+J40+J41+J44+J46+J51+J53+J55+J56+J62+J63+J64+J65</f>
        <v>0</v>
      </c>
      <c r="K66" s="138">
        <f>K9+K10+K15+K18+K20+K25+K32+K35+K36+K40+K41+K44+K46+K51+K53+K55+K56+K62+K63+K64+K65</f>
        <v>0</v>
      </c>
      <c r="L66" s="138">
        <f>L9+L10+L15+L18+L20+L25+L32+L35+L36+L40+L41+L44+L46+L51+L53+L55+L56+L62+L63+L64+L65</f>
        <v>0</v>
      </c>
      <c r="M66" s="138">
        <f>M9+M10+M15+M18+M20+M25+M32+M35+M36+M40+M41+M44+M46+M51+M53+M55+M56+M62+M63+M64+M65</f>
        <v>0</v>
      </c>
      <c r="N66" s="138">
        <f>N9+N10+N15+N18+N20+N25+N32+N35+N36+N40+N41+N44+N46+N51+N53+N55+N56+N62+N63+N64+N65</f>
        <v>0</v>
      </c>
      <c r="O66" s="138">
        <f>O9+O10+O15+O18+O20+O25+O32+O35+O36+O40+O41+O44+O46+O51+O53+O55+O56+O62+O63+O64+O65</f>
        <v>0</v>
      </c>
      <c r="P66" s="138">
        <f>P9+P10+P15+P18+P20+P25+P32+P35+P36+P40+P41+P44+P46+P51+P53+P55+P56+P62+P63+P64+P65</f>
        <v>0</v>
      </c>
      <c r="Q66" s="138">
        <f>Q9+Q10+Q15+Q18+Q20+Q25+Q32+Q35+Q36+Q40+Q41+Q44+Q46+Q51+Q53+Q55+Q56+Q62+Q63+Q64+Q65</f>
        <v>0</v>
      </c>
      <c r="R66" s="138">
        <f>R9+R10+R15+R18+R20+R25+R32+R35+R36+R40+R41+R44+R46+R51+R53+R55+R56+R62+R63+R64+R65</f>
        <v>0</v>
      </c>
      <c r="S66" s="138">
        <f>S9+S10+S15+S18+S20+S25+S32+S35+S36+S40+S41+S44+S46+S51+S53+S55+S56+S62+S63+S64+S65</f>
        <v>0</v>
      </c>
      <c r="T66" s="138">
        <f>T9+T10+T15+T18+T20+T25+T32+T35+T36+T40+T41+T44+T46+T51+T53+T55+T56+T62+T63+T64+T65</f>
        <v>0</v>
      </c>
      <c r="U66" s="138">
        <f>U9+U10+U15+U18+U20+U25+U32+U35+U36+U40+U41+U44+U46+U51+U53+U55+U56+U62+U63+U64+U65</f>
        <v>0</v>
      </c>
      <c r="V66" s="138">
        <f>V9+V10+V15+V18+V20+V25+V32+V35+V36+V40+V41+V44+V46+V51+V53+V55+V56+V62+V63+V64+V65</f>
        <v>0</v>
      </c>
      <c r="W66" s="138">
        <f>W9+W10+W15+W18+W20+W25+W32+W35+W36+W40+W41+W44+W46+W51+W53+W55+W56+W62+W63+W64+W65</f>
        <v>0</v>
      </c>
      <c r="X66" s="138">
        <f>X9+X10+X15+X18+X20+X25+X32+X35+X36+X40+X41+X44+X46+X51+X53+X55+X56+X62+X63+X64+X65</f>
        <v>0</v>
      </c>
      <c r="Y66" s="138">
        <f>Y9+Y10+Y15+Y18+Y20+Y25+Y32+Y35+Y36+Y40+Y41+Y44+Y46+Y51+Y53+Y55+Y56+Y62+Y63+Y64+Y65</f>
        <v>0</v>
      </c>
      <c r="Z66" s="59"/>
    </row>
    <row r="67" spans="1:26" ht="52.5" customHeight="1">
      <c r="A67" s="109">
        <v>59</v>
      </c>
      <c r="B67" s="112" t="s">
        <v>112</v>
      </c>
      <c r="C67" s="108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08"/>
      <c r="U67" s="108"/>
      <c r="V67" s="108"/>
      <c r="W67" s="108"/>
      <c r="X67" s="108"/>
      <c r="Y67" s="108"/>
      <c r="Z67" s="59"/>
    </row>
    <row r="68" spans="1:26" ht="52.5" customHeight="1">
      <c r="A68" s="109">
        <v>60</v>
      </c>
      <c r="B68" s="112" t="s">
        <v>113</v>
      </c>
      <c r="C68" s="108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08"/>
      <c r="U68" s="108"/>
      <c r="V68" s="108"/>
      <c r="W68" s="108"/>
      <c r="X68" s="108"/>
      <c r="Y68" s="108"/>
      <c r="Z68" s="59"/>
    </row>
    <row r="69" spans="1:26" ht="52.5" customHeight="1">
      <c r="A69" s="109">
        <v>61</v>
      </c>
      <c r="B69" s="112" t="s">
        <v>114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115</v>
      </c>
      <c r="C70" s="108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08"/>
      <c r="U70" s="108"/>
      <c r="V70" s="108"/>
      <c r="W70" s="108"/>
      <c r="X70" s="108"/>
      <c r="Y70" s="108"/>
      <c r="Z70" s="59"/>
    </row>
    <row r="71" spans="1:26" ht="12.75">
      <c r="A71" s="109">
        <v>63</v>
      </c>
      <c r="B71" s="112" t="s">
        <v>116</v>
      </c>
      <c r="C71" s="108"/>
      <c r="D71" s="121">
        <v>1</v>
      </c>
      <c r="E71" s="121"/>
      <c r="F71" s="121">
        <v>3</v>
      </c>
      <c r="G71" s="121">
        <v>3</v>
      </c>
      <c r="H71" s="121"/>
      <c r="I71" s="121"/>
      <c r="J71" s="121"/>
      <c r="K71" s="121"/>
      <c r="L71" s="121"/>
      <c r="M71" s="121"/>
      <c r="N71" s="121"/>
      <c r="O71" s="121">
        <v>1</v>
      </c>
      <c r="P71" s="121">
        <v>3</v>
      </c>
      <c r="Q71" s="121">
        <v>3</v>
      </c>
      <c r="R71" s="121"/>
      <c r="S71" s="121"/>
      <c r="T71" s="108"/>
      <c r="U71" s="108"/>
      <c r="V71" s="108"/>
      <c r="W71" s="108"/>
      <c r="X71" s="108"/>
      <c r="Y71" s="108"/>
      <c r="Z71" s="59"/>
    </row>
    <row r="72" spans="1:26" ht="12.75">
      <c r="A72" s="109">
        <v>64</v>
      </c>
      <c r="B72" s="112" t="s">
        <v>117</v>
      </c>
      <c r="C72" s="10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Header>&amp;RПродовження розділу 2�</oddHeader>
    <oddFooter>&amp;L48A76078�&amp;CФорма № 1, Підрозділ: Бершадський районний суд Вінницької області, Початок періоду: 01.01.2014, Кінець періоду: 30.06.2014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39" t="s">
        <v>189</v>
      </c>
      <c r="B1" s="139"/>
      <c r="C1" s="139"/>
      <c r="D1" s="139"/>
      <c r="E1" s="8"/>
    </row>
    <row r="2" spans="1:6" ht="29.25" customHeight="1">
      <c r="A2" s="140" t="s">
        <v>53</v>
      </c>
      <c r="B2" s="142" t="s">
        <v>33</v>
      </c>
      <c r="C2" s="151"/>
      <c r="D2" s="157"/>
      <c r="E2" s="162" t="s">
        <v>217</v>
      </c>
      <c r="F2" s="59"/>
    </row>
    <row r="3" spans="1:10" ht="20.25" customHeight="1">
      <c r="A3" s="109">
        <v>1</v>
      </c>
      <c r="B3" s="143" t="s">
        <v>190</v>
      </c>
      <c r="C3" s="152"/>
      <c r="D3" s="158"/>
      <c r="E3" s="121"/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191</v>
      </c>
      <c r="C4" s="147" t="s">
        <v>213</v>
      </c>
      <c r="D4" s="159"/>
      <c r="E4" s="163"/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214</v>
      </c>
      <c r="D5" s="115" t="s">
        <v>215</v>
      </c>
      <c r="E5" s="163"/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216</v>
      </c>
      <c r="E6" s="163"/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192</v>
      </c>
      <c r="C7" s="152"/>
      <c r="D7" s="158"/>
      <c r="E7" s="163"/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193</v>
      </c>
      <c r="C8" s="155"/>
      <c r="D8" s="159"/>
      <c r="E8" s="121"/>
      <c r="F8" s="59"/>
      <c r="G8" s="165"/>
      <c r="H8" s="165"/>
      <c r="I8" s="165"/>
      <c r="J8" s="167"/>
    </row>
    <row r="9" spans="1:10" ht="19.5" customHeight="1">
      <c r="A9" s="109">
        <v>7</v>
      </c>
      <c r="B9" s="147" t="s">
        <v>194</v>
      </c>
      <c r="C9" s="155"/>
      <c r="D9" s="159"/>
      <c r="E9" s="121"/>
      <c r="F9" s="59"/>
      <c r="G9" s="165"/>
      <c r="H9" s="165"/>
      <c r="I9" s="165"/>
      <c r="J9" s="167"/>
    </row>
    <row r="10" spans="1:10" ht="19.5" customHeight="1">
      <c r="A10" s="109">
        <v>8</v>
      </c>
      <c r="B10" s="143" t="s">
        <v>195</v>
      </c>
      <c r="C10" s="152"/>
      <c r="D10" s="158"/>
      <c r="E10" s="121"/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196</v>
      </c>
      <c r="C11" s="152"/>
      <c r="D11" s="158"/>
      <c r="E11" s="121"/>
      <c r="F11" s="59"/>
      <c r="G11" s="165"/>
      <c r="H11" s="165"/>
      <c r="I11" s="165"/>
      <c r="J11" s="167"/>
    </row>
    <row r="12" spans="1:10" ht="12.75">
      <c r="A12" s="109">
        <v>10</v>
      </c>
      <c r="B12" s="148" t="s">
        <v>197</v>
      </c>
      <c r="C12" s="156"/>
      <c r="D12" s="160"/>
      <c r="E12" s="121"/>
      <c r="F12" s="59"/>
      <c r="G12" s="165"/>
      <c r="H12" s="165"/>
      <c r="I12" s="165"/>
      <c r="J12" s="167"/>
    </row>
    <row r="13" spans="1:10" ht="19.5" customHeight="1">
      <c r="A13" s="109">
        <v>11</v>
      </c>
      <c r="B13" s="147" t="s">
        <v>198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199</v>
      </c>
      <c r="C14" s="152"/>
      <c r="D14" s="158"/>
      <c r="E14" s="121"/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200</v>
      </c>
      <c r="C15" s="155"/>
      <c r="D15" s="159"/>
      <c r="E15" s="121"/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201</v>
      </c>
      <c r="C16" s="149"/>
      <c r="D16" s="149"/>
      <c r="E16" s="121">
        <v>3</v>
      </c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202</v>
      </c>
      <c r="C17" s="150"/>
      <c r="D17" s="150"/>
      <c r="E17" s="121"/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203</v>
      </c>
      <c r="C18" s="150"/>
      <c r="D18" s="150"/>
      <c r="E18" s="121">
        <v>1</v>
      </c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204</v>
      </c>
      <c r="C19" s="149"/>
      <c r="D19" s="149"/>
      <c r="E19" s="121">
        <v>2</v>
      </c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205</v>
      </c>
      <c r="C20" s="149"/>
      <c r="D20" s="149"/>
      <c r="E20" s="121"/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206</v>
      </c>
      <c r="C21" s="150"/>
      <c r="D21" s="150"/>
      <c r="E21" s="121"/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207</v>
      </c>
      <c r="C22" s="149"/>
      <c r="D22" s="149"/>
      <c r="E22" s="121"/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208</v>
      </c>
      <c r="C23" s="149"/>
      <c r="D23" s="149"/>
      <c r="E23" s="121"/>
      <c r="F23" s="59"/>
      <c r="G23" s="167"/>
      <c r="H23" s="167"/>
      <c r="I23" s="167"/>
      <c r="J23" s="167"/>
    </row>
    <row r="24" spans="1:6" ht="12.75">
      <c r="A24" s="109">
        <v>22</v>
      </c>
      <c r="B24" s="150" t="s">
        <v>209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210</v>
      </c>
      <c r="C25" s="149"/>
      <c r="D25" s="149"/>
      <c r="E25" s="121"/>
      <c r="F25" s="59"/>
      <c r="G25" s="168"/>
      <c r="H25" s="168"/>
    </row>
    <row r="26" spans="1:8" ht="18" customHeight="1">
      <c r="A26" s="109">
        <v>24</v>
      </c>
      <c r="B26" s="143" t="s">
        <v>211</v>
      </c>
      <c r="C26" s="152"/>
      <c r="D26" s="158"/>
      <c r="E26" s="163">
        <v>2</v>
      </c>
      <c r="F26" s="59"/>
      <c r="G26" s="168"/>
      <c r="H26" s="168"/>
    </row>
    <row r="27" spans="1:8" ht="18" customHeight="1">
      <c r="A27" s="109">
        <v>25</v>
      </c>
      <c r="B27" s="149" t="s">
        <v>212</v>
      </c>
      <c r="C27" s="149"/>
      <c r="D27" s="149"/>
      <c r="E27" s="121"/>
      <c r="F27" s="59"/>
      <c r="G27" s="168"/>
      <c r="H27" s="168"/>
    </row>
    <row r="28" spans="1:5" ht="12.75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&amp;L48A76078�&amp;CФорма № 1, Підрозділ: Бершадський районний суд Вінницької області, Початок періоду: 01.01.2014, Кінець періоду: 30.06.2014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7.00390625" customWidth="1"/>
    <col min="16" max="16" width="7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69" t="s">
        <v>218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2.5" customHeight="1">
      <c r="A2" s="170" t="s">
        <v>53</v>
      </c>
      <c r="B2" s="180" t="s">
        <v>225</v>
      </c>
      <c r="C2" s="192"/>
      <c r="D2" s="201"/>
      <c r="E2" s="116" t="s">
        <v>239</v>
      </c>
      <c r="F2" s="116" t="s">
        <v>245</v>
      </c>
      <c r="G2" s="211" t="s">
        <v>247</v>
      </c>
      <c r="H2" s="220"/>
      <c r="I2" s="220"/>
      <c r="J2" s="220"/>
      <c r="K2" s="216"/>
      <c r="L2" s="116" t="s">
        <v>266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44</v>
      </c>
      <c r="H3" s="211" t="s">
        <v>251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0"/>
      <c r="B4" s="182"/>
      <c r="C4" s="194"/>
      <c r="D4" s="203"/>
      <c r="E4" s="118"/>
      <c r="F4" s="118"/>
      <c r="G4" s="107"/>
      <c r="H4" s="110" t="s">
        <v>252</v>
      </c>
      <c r="I4" s="110" t="s">
        <v>255</v>
      </c>
      <c r="J4" s="110" t="s">
        <v>259</v>
      </c>
      <c r="K4" s="110" t="s">
        <v>262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31</v>
      </c>
      <c r="B5" s="183" t="s">
        <v>34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226</v>
      </c>
      <c r="C6" s="196"/>
      <c r="D6" s="205"/>
      <c r="E6" s="163"/>
      <c r="F6" s="163"/>
      <c r="G6" s="163"/>
      <c r="H6" s="163"/>
      <c r="I6" s="163"/>
      <c r="J6" s="163"/>
      <c r="K6" s="163"/>
      <c r="L6" s="163"/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227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219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37.5" customHeight="1">
      <c r="A10" s="116" t="s">
        <v>220</v>
      </c>
      <c r="B10" s="116" t="s">
        <v>228</v>
      </c>
      <c r="C10" s="116" t="s">
        <v>237</v>
      </c>
      <c r="D10" s="116" t="s">
        <v>238</v>
      </c>
      <c r="E10" s="116" t="s">
        <v>240</v>
      </c>
      <c r="F10" s="116" t="s">
        <v>246</v>
      </c>
      <c r="G10" s="116" t="s">
        <v>248</v>
      </c>
      <c r="H10" s="116" t="s">
        <v>253</v>
      </c>
      <c r="I10" s="116" t="s">
        <v>256</v>
      </c>
      <c r="J10" s="116" t="s">
        <v>260</v>
      </c>
      <c r="K10" s="116" t="s">
        <v>263</v>
      </c>
      <c r="L10" s="116" t="s">
        <v>267</v>
      </c>
      <c r="M10" s="116" t="s">
        <v>269</v>
      </c>
      <c r="N10" s="116" t="s">
        <v>271</v>
      </c>
      <c r="O10" s="124" t="s">
        <v>273</v>
      </c>
      <c r="P10" s="134" t="s">
        <v>276</v>
      </c>
      <c r="Q10" s="135"/>
      <c r="R10" s="136"/>
      <c r="S10" s="238"/>
    </row>
    <row r="11" spans="1:19" ht="22.5" customHeight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44</v>
      </c>
      <c r="Q11" s="134" t="s">
        <v>251</v>
      </c>
      <c r="R11" s="136"/>
      <c r="S11" s="238"/>
    </row>
    <row r="12" spans="1:19" ht="52.5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278</v>
      </c>
      <c r="R12" s="108" t="s">
        <v>279</v>
      </c>
      <c r="S12" s="238"/>
    </row>
    <row r="13" spans="1:19" ht="12.75">
      <c r="A13" s="172" t="s">
        <v>31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221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>
        <v>1</v>
      </c>
      <c r="Q14" s="163">
        <v>1</v>
      </c>
      <c r="R14" s="163"/>
      <c r="S14" s="59"/>
    </row>
    <row r="15" spans="1:19" ht="18.75" customHeight="1">
      <c r="A15" s="173" t="s">
        <v>222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75" t="s">
        <v>223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52.5" customHeight="1">
      <c r="A18" s="105" t="s">
        <v>53</v>
      </c>
      <c r="B18" s="180" t="s">
        <v>229</v>
      </c>
      <c r="C18" s="192"/>
      <c r="D18" s="201"/>
      <c r="E18" s="180" t="s">
        <v>241</v>
      </c>
      <c r="F18" s="214"/>
      <c r="G18" s="211" t="s">
        <v>249</v>
      </c>
      <c r="H18" s="216"/>
      <c r="I18" s="211" t="s">
        <v>257</v>
      </c>
      <c r="J18" s="216"/>
      <c r="K18" s="211" t="s">
        <v>264</v>
      </c>
      <c r="L18" s="222"/>
      <c r="M18" s="226"/>
      <c r="N18" s="105" t="s">
        <v>272</v>
      </c>
      <c r="O18" s="229" t="s">
        <v>274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250</v>
      </c>
      <c r="H19" s="108" t="s">
        <v>254</v>
      </c>
      <c r="I19" s="108" t="s">
        <v>258</v>
      </c>
      <c r="J19" s="108" t="s">
        <v>261</v>
      </c>
      <c r="K19" s="221" t="s">
        <v>265</v>
      </c>
      <c r="L19" s="108" t="s">
        <v>268</v>
      </c>
      <c r="M19" s="227" t="s">
        <v>270</v>
      </c>
      <c r="N19" s="176"/>
      <c r="O19" s="230" t="s">
        <v>275</v>
      </c>
      <c r="P19" s="115" t="s">
        <v>277</v>
      </c>
      <c r="Q19" s="234"/>
      <c r="R19" s="236"/>
    </row>
    <row r="20" spans="1:17" ht="12.75">
      <c r="A20" s="177" t="s">
        <v>224</v>
      </c>
      <c r="B20" s="183" t="s">
        <v>34</v>
      </c>
      <c r="C20" s="195"/>
      <c r="D20" s="204"/>
      <c r="E20" s="210" t="s">
        <v>119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230</v>
      </c>
      <c r="C21" s="188"/>
      <c r="D21" s="188"/>
      <c r="E21" s="170" t="s">
        <v>242</v>
      </c>
      <c r="F21" s="170"/>
      <c r="G21" s="163"/>
      <c r="H21" s="163"/>
      <c r="I21" s="163"/>
      <c r="J21" s="163"/>
      <c r="K21" s="163"/>
      <c r="L21" s="163"/>
      <c r="M21" s="163"/>
      <c r="N21" s="163"/>
      <c r="O21" s="121"/>
      <c r="P21" s="121"/>
      <c r="Q21" s="235"/>
      <c r="R21" s="237"/>
    </row>
    <row r="22" spans="1:18" ht="14.25" customHeight="1">
      <c r="A22" s="108">
        <v>2</v>
      </c>
      <c r="B22" s="189" t="s">
        <v>56</v>
      </c>
      <c r="C22" s="198"/>
      <c r="D22" s="207"/>
      <c r="E22" s="211">
        <v>115</v>
      </c>
      <c r="F22" s="216"/>
      <c r="G22" s="163"/>
      <c r="H22" s="163"/>
      <c r="I22" s="163"/>
      <c r="J22" s="163"/>
      <c r="K22" s="163"/>
      <c r="L22" s="163"/>
      <c r="M22" s="163"/>
      <c r="N22" s="163"/>
      <c r="O22" s="121"/>
      <c r="P22" s="121"/>
      <c r="Q22" s="235"/>
      <c r="R22" s="237"/>
    </row>
    <row r="23" spans="1:18" ht="14.25" customHeight="1">
      <c r="A23" s="108">
        <v>3</v>
      </c>
      <c r="B23" s="189" t="s">
        <v>59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63"/>
      <c r="N23" s="163"/>
      <c r="O23" s="121"/>
      <c r="P23" s="121"/>
      <c r="Q23" s="235"/>
      <c r="R23" s="237"/>
    </row>
    <row r="24" spans="1:18" ht="21.75" customHeight="1">
      <c r="A24" s="108">
        <v>4</v>
      </c>
      <c r="B24" s="189" t="s">
        <v>61</v>
      </c>
      <c r="C24" s="198"/>
      <c r="D24" s="207"/>
      <c r="E24" s="211">
        <v>146</v>
      </c>
      <c r="F24" s="216"/>
      <c r="G24" s="163"/>
      <c r="H24" s="163"/>
      <c r="I24" s="163"/>
      <c r="J24" s="163"/>
      <c r="K24" s="163"/>
      <c r="L24" s="163"/>
      <c r="M24" s="163"/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231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62</v>
      </c>
      <c r="C26" s="198"/>
      <c r="D26" s="207"/>
      <c r="E26" s="211">
        <v>149</v>
      </c>
      <c r="F26" s="216"/>
      <c r="G26" s="163"/>
      <c r="H26" s="163"/>
      <c r="I26" s="163"/>
      <c r="J26" s="163"/>
      <c r="K26" s="163"/>
      <c r="L26" s="163"/>
      <c r="M26" s="163"/>
      <c r="N26" s="163"/>
      <c r="O26" s="121"/>
      <c r="P26" s="121"/>
      <c r="Q26" s="235"/>
      <c r="R26" s="237"/>
    </row>
    <row r="27" spans="1:18" ht="14.25" customHeight="1">
      <c r="A27" s="108">
        <v>7</v>
      </c>
      <c r="B27" s="189" t="s">
        <v>232</v>
      </c>
      <c r="C27" s="198"/>
      <c r="D27" s="207"/>
      <c r="E27" s="211">
        <v>152</v>
      </c>
      <c r="F27" s="216"/>
      <c r="G27" s="163"/>
      <c r="H27" s="163"/>
      <c r="I27" s="163"/>
      <c r="J27" s="163"/>
      <c r="K27" s="163"/>
      <c r="L27" s="163"/>
      <c r="M27" s="163"/>
      <c r="N27" s="163"/>
      <c r="O27" s="121"/>
      <c r="P27" s="121"/>
      <c r="Q27" s="235"/>
      <c r="R27" s="237"/>
    </row>
    <row r="28" spans="1:18" ht="12.75">
      <c r="A28" s="108">
        <v>8</v>
      </c>
      <c r="B28" s="190" t="s">
        <v>233</v>
      </c>
      <c r="C28" s="199"/>
      <c r="D28" s="208"/>
      <c r="E28" s="212" t="s">
        <v>243</v>
      </c>
      <c r="F28" s="217"/>
      <c r="G28" s="163"/>
      <c r="H28" s="163"/>
      <c r="I28" s="163"/>
      <c r="J28" s="163"/>
      <c r="K28" s="163"/>
      <c r="L28" s="163"/>
      <c r="M28" s="163"/>
      <c r="N28" s="163"/>
      <c r="O28" s="121"/>
      <c r="P28" s="121"/>
      <c r="Q28" s="235"/>
      <c r="R28" s="237"/>
    </row>
    <row r="29" spans="1:18" ht="21.75" customHeight="1">
      <c r="A29" s="108">
        <v>9</v>
      </c>
      <c r="B29" s="191" t="s">
        <v>234</v>
      </c>
      <c r="C29" s="200"/>
      <c r="D29" s="209"/>
      <c r="E29" s="212" t="s">
        <v>244</v>
      </c>
      <c r="F29" s="217"/>
      <c r="G29" s="163"/>
      <c r="H29" s="163"/>
      <c r="I29" s="163"/>
      <c r="J29" s="163"/>
      <c r="K29" s="163"/>
      <c r="L29" s="163"/>
      <c r="M29" s="163"/>
      <c r="N29" s="163"/>
      <c r="O29" s="121"/>
      <c r="P29" s="121"/>
      <c r="Q29" s="235"/>
      <c r="R29" s="237"/>
    </row>
    <row r="30" spans="1:18" ht="16.5" customHeight="1">
      <c r="A30" s="108">
        <v>10</v>
      </c>
      <c r="B30" s="188" t="s">
        <v>235</v>
      </c>
      <c r="C30" s="188"/>
      <c r="D30" s="188"/>
      <c r="E30" s="213"/>
      <c r="F30" s="213"/>
      <c r="G30" s="163"/>
      <c r="H30" s="163"/>
      <c r="I30" s="163"/>
      <c r="J30" s="163"/>
      <c r="K30" s="163"/>
      <c r="L30" s="163"/>
      <c r="M30" s="163"/>
      <c r="N30" s="163"/>
      <c r="O30" s="121"/>
      <c r="P30" s="121"/>
      <c r="Q30" s="235"/>
      <c r="R30" s="237"/>
    </row>
    <row r="31" spans="1:18" ht="16.5" customHeight="1">
      <c r="A31" s="108">
        <v>11</v>
      </c>
      <c r="B31" s="188" t="s">
        <v>236</v>
      </c>
      <c r="C31" s="188"/>
      <c r="D31" s="188"/>
      <c r="E31" s="213"/>
      <c r="F31" s="213"/>
      <c r="G31" s="239">
        <f>G21+G28+G29+G30</f>
        <v>0</v>
      </c>
      <c r="H31" s="239">
        <f>H21+H28+H29+H30</f>
        <v>0</v>
      </c>
      <c r="I31" s="239">
        <f>I21+I28+I29+I30</f>
        <v>0</v>
      </c>
      <c r="J31" s="239">
        <f>J21+J28+J29+J30</f>
        <v>0</v>
      </c>
      <c r="K31" s="239">
        <f>K21+K28+K29+K30</f>
        <v>0</v>
      </c>
      <c r="L31" s="239">
        <f>L21+L28+L29+L30</f>
        <v>0</v>
      </c>
      <c r="M31" s="239">
        <f>M21+M28+M29+M30</f>
        <v>0</v>
      </c>
      <c r="N31" s="239">
        <f>N21+N28+N29+N30</f>
        <v>0</v>
      </c>
      <c r="O31" s="239">
        <f>O21+O28+O29+O30</f>
        <v>0</v>
      </c>
      <c r="P31" s="239">
        <f>P21+P28+P29+P30</f>
        <v>0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sheetProtection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&amp;L48A76078�&amp;CФорма № 1, Підрозділ: Бершадський районний суд Вінницької області, Початок періоду: 01.01.2014, Кінець періоду: 30.06.2014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280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37.5" customHeight="1">
      <c r="A2" s="240" t="s">
        <v>53</v>
      </c>
      <c r="B2" s="246" t="s">
        <v>282</v>
      </c>
      <c r="C2" s="116" t="s">
        <v>315</v>
      </c>
      <c r="D2" s="116" t="s">
        <v>327</v>
      </c>
      <c r="E2" s="116" t="s">
        <v>329</v>
      </c>
      <c r="F2" s="116" t="s">
        <v>330</v>
      </c>
      <c r="G2" s="124" t="s">
        <v>331</v>
      </c>
      <c r="H2" s="116" t="s">
        <v>332</v>
      </c>
      <c r="I2" s="116" t="s">
        <v>335</v>
      </c>
      <c r="J2" s="267" t="s">
        <v>337</v>
      </c>
      <c r="K2" s="268"/>
      <c r="L2" s="272"/>
    </row>
    <row r="3" spans="1:12" ht="37.5" customHeight="1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338</v>
      </c>
      <c r="K3" s="110" t="s">
        <v>340</v>
      </c>
      <c r="L3" s="272"/>
    </row>
    <row r="4" spans="1:12" ht="12.75">
      <c r="A4" s="242" t="s">
        <v>31</v>
      </c>
      <c r="B4" s="248" t="s">
        <v>34</v>
      </c>
      <c r="C4" s="177" t="s">
        <v>119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283</v>
      </c>
      <c r="C5" s="258">
        <v>7</v>
      </c>
      <c r="D5" s="163"/>
      <c r="E5" s="163"/>
      <c r="F5" s="163"/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0" t="s">
        <v>284</v>
      </c>
      <c r="C6" s="259" t="s">
        <v>316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0" t="s">
        <v>285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37.5" customHeight="1">
      <c r="A8" s="221">
        <v>4</v>
      </c>
      <c r="B8" s="250" t="s">
        <v>286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2"/>
    </row>
    <row r="9" spans="1:12" ht="37.5" customHeight="1">
      <c r="A9" s="221">
        <v>5</v>
      </c>
      <c r="B9" s="250" t="s">
        <v>287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2"/>
    </row>
    <row r="10" spans="1:12" ht="37.5" customHeight="1">
      <c r="A10" s="221">
        <v>6</v>
      </c>
      <c r="B10" s="250" t="s">
        <v>288</v>
      </c>
      <c r="C10" s="221" t="s">
        <v>317</v>
      </c>
      <c r="D10" s="163"/>
      <c r="E10" s="163"/>
      <c r="F10" s="163"/>
      <c r="G10" s="163"/>
      <c r="H10" s="163"/>
      <c r="I10" s="163"/>
      <c r="J10" s="163"/>
      <c r="K10" s="163"/>
      <c r="L10" s="272"/>
    </row>
    <row r="11" spans="1:12" ht="37.5" customHeight="1">
      <c r="A11" s="221">
        <v>7</v>
      </c>
      <c r="B11" s="250" t="s">
        <v>289</v>
      </c>
      <c r="C11" s="221" t="s">
        <v>318</v>
      </c>
      <c r="D11" s="163"/>
      <c r="E11" s="163"/>
      <c r="F11" s="163"/>
      <c r="G11" s="163"/>
      <c r="H11" s="163"/>
      <c r="I11" s="163"/>
      <c r="J11" s="163"/>
      <c r="K11" s="163"/>
      <c r="L11" s="272"/>
    </row>
    <row r="12" spans="1:12" ht="12.75">
      <c r="A12" s="221">
        <v>8</v>
      </c>
      <c r="B12" s="250" t="s">
        <v>290</v>
      </c>
      <c r="C12" s="221"/>
      <c r="D12" s="163"/>
      <c r="E12" s="163"/>
      <c r="F12" s="163"/>
      <c r="G12" s="163"/>
      <c r="H12" s="163"/>
      <c r="I12" s="163"/>
      <c r="J12" s="163"/>
      <c r="K12" s="163"/>
      <c r="L12" s="59"/>
    </row>
    <row r="13" spans="1:12" ht="15.75" customHeight="1">
      <c r="A13" s="221">
        <v>9</v>
      </c>
      <c r="B13" s="251" t="s">
        <v>291</v>
      </c>
      <c r="C13" s="260"/>
      <c r="D13" s="239">
        <f>SUM(D5:D12)</f>
        <v>0</v>
      </c>
      <c r="E13" s="239">
        <f>SUM(E5:E12)</f>
        <v>0</v>
      </c>
      <c r="F13" s="239">
        <f>SUM(F5:F12)</f>
        <v>0</v>
      </c>
      <c r="G13" s="239">
        <f>SUM(G5:G12)</f>
        <v>0</v>
      </c>
      <c r="H13" s="239">
        <f>SUM(H5:H12)</f>
        <v>0</v>
      </c>
      <c r="I13" s="239">
        <f>SUM(I5:I12)</f>
        <v>0</v>
      </c>
      <c r="J13" s="239">
        <f>SUM(J5:J12)</f>
        <v>0</v>
      </c>
      <c r="K13" s="239">
        <f>SUM(K5:K12)</f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281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53</v>
      </c>
      <c r="B16" s="170" t="s">
        <v>292</v>
      </c>
      <c r="C16" s="170" t="s">
        <v>315</v>
      </c>
      <c r="D16" s="105" t="s">
        <v>328</v>
      </c>
      <c r="E16" s="105" t="s">
        <v>329</v>
      </c>
      <c r="F16" s="105" t="s">
        <v>46</v>
      </c>
      <c r="G16" s="170" t="s">
        <v>331</v>
      </c>
      <c r="H16" s="170"/>
      <c r="I16" s="265"/>
      <c r="J16" s="124" t="s">
        <v>339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44</v>
      </c>
      <c r="H17" s="211" t="s">
        <v>333</v>
      </c>
      <c r="I17" s="266"/>
      <c r="J17" s="124"/>
      <c r="K17" s="269"/>
    </row>
    <row r="18" spans="1:11" ht="37.5" customHeight="1">
      <c r="A18" s="170"/>
      <c r="B18" s="170"/>
      <c r="C18" s="170"/>
      <c r="D18" s="107"/>
      <c r="E18" s="107"/>
      <c r="F18" s="107"/>
      <c r="G18" s="264"/>
      <c r="H18" s="110" t="s">
        <v>334</v>
      </c>
      <c r="I18" s="108" t="s">
        <v>336</v>
      </c>
      <c r="J18" s="124"/>
      <c r="K18" s="269"/>
    </row>
    <row r="19" spans="1:11" ht="12.75">
      <c r="A19" s="177" t="s">
        <v>31</v>
      </c>
      <c r="B19" s="177" t="s">
        <v>34</v>
      </c>
      <c r="C19" s="119" t="s">
        <v>119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293</v>
      </c>
      <c r="C20" s="259" t="s">
        <v>319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294</v>
      </c>
      <c r="C21" s="259" t="s">
        <v>320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295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0"/>
    </row>
    <row r="23" spans="1:11" ht="12.75">
      <c r="A23" s="110">
        <v>4</v>
      </c>
      <c r="B23" s="250" t="s">
        <v>296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37.5" customHeight="1">
      <c r="A24" s="110">
        <v>5</v>
      </c>
      <c r="B24" s="250" t="s">
        <v>297</v>
      </c>
      <c r="C24" s="259" t="s">
        <v>321</v>
      </c>
      <c r="D24" s="108"/>
      <c r="E24" s="108"/>
      <c r="F24" s="108"/>
      <c r="G24" s="108"/>
      <c r="H24" s="108"/>
      <c r="I24" s="108"/>
      <c r="J24" s="108"/>
      <c r="K24" s="270"/>
    </row>
    <row r="25" spans="1:11" ht="12.75">
      <c r="A25" s="110">
        <v>6</v>
      </c>
      <c r="B25" s="250" t="s">
        <v>298</v>
      </c>
      <c r="C25" s="259" t="s">
        <v>322</v>
      </c>
      <c r="D25" s="108"/>
      <c r="E25" s="108"/>
      <c r="F25" s="108"/>
      <c r="G25" s="108"/>
      <c r="H25" s="108"/>
      <c r="I25" s="108"/>
      <c r="J25" s="108"/>
      <c r="K25" s="270"/>
    </row>
    <row r="26" spans="1:11" ht="12.75">
      <c r="A26" s="110">
        <v>7</v>
      </c>
      <c r="B26" s="253" t="s">
        <v>299</v>
      </c>
      <c r="C26" s="259" t="s">
        <v>322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300</v>
      </c>
      <c r="C27" s="259" t="s">
        <v>323</v>
      </c>
      <c r="D27" s="108"/>
      <c r="E27" s="108"/>
      <c r="F27" s="108"/>
      <c r="G27" s="108"/>
      <c r="H27" s="108"/>
      <c r="I27" s="108"/>
      <c r="J27" s="108"/>
      <c r="K27" s="270"/>
    </row>
    <row r="28" spans="1:11" ht="12.75">
      <c r="A28" s="110">
        <v>9</v>
      </c>
      <c r="B28" s="250" t="s">
        <v>301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12.75">
      <c r="A29" s="110">
        <v>10</v>
      </c>
      <c r="B29" s="250" t="s">
        <v>302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303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304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0"/>
    </row>
    <row r="32" spans="1:11" ht="37.5" customHeight="1">
      <c r="A32" s="110">
        <v>13</v>
      </c>
      <c r="B32" s="250" t="s">
        <v>305</v>
      </c>
      <c r="C32" s="259" t="s">
        <v>324</v>
      </c>
      <c r="D32" s="108"/>
      <c r="E32" s="108"/>
      <c r="F32" s="108"/>
      <c r="G32" s="108"/>
      <c r="H32" s="108"/>
      <c r="I32" s="108"/>
      <c r="J32" s="108"/>
      <c r="K32" s="270"/>
    </row>
    <row r="33" spans="1:11" ht="12.75">
      <c r="A33" s="110">
        <v>14</v>
      </c>
      <c r="B33" s="250" t="s">
        <v>306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307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308</v>
      </c>
      <c r="C35" s="259"/>
      <c r="D35" s="108"/>
      <c r="E35" s="108"/>
      <c r="F35" s="108"/>
      <c r="G35" s="108"/>
      <c r="H35" s="108"/>
      <c r="I35" s="108"/>
      <c r="J35" s="108"/>
      <c r="K35" s="270"/>
    </row>
    <row r="36" spans="1:11" ht="12.75">
      <c r="A36" s="110">
        <v>17</v>
      </c>
      <c r="B36" s="254" t="s">
        <v>309</v>
      </c>
      <c r="C36" s="259"/>
      <c r="D36" s="119">
        <f>SUM(D20:D25,D27:D35)</f>
        <v>0</v>
      </c>
      <c r="E36" s="119">
        <f>SUM(E20:E25,E27:E35)</f>
        <v>0</v>
      </c>
      <c r="F36" s="119">
        <f>SUM(F20:F25,F27:F35)</f>
        <v>0</v>
      </c>
      <c r="G36" s="119">
        <f>SUM(G20:G25,G27:G35)</f>
        <v>0</v>
      </c>
      <c r="H36" s="119">
        <f>SUM(H20:H25,H27:H35)</f>
        <v>0</v>
      </c>
      <c r="I36" s="119">
        <f>SUM(I20:I25,I27:I35)</f>
        <v>0</v>
      </c>
      <c r="J36" s="119">
        <f>SUM(J20:J25,J27:J35)</f>
        <v>0</v>
      </c>
      <c r="K36" s="271"/>
    </row>
    <row r="37" spans="1:11" ht="12.75">
      <c r="A37" s="110">
        <v>18</v>
      </c>
      <c r="B37" s="255" t="s">
        <v>310</v>
      </c>
      <c r="C37" s="259"/>
      <c r="D37" s="108"/>
      <c r="E37" s="108"/>
      <c r="F37" s="108"/>
      <c r="G37" s="108"/>
      <c r="H37" s="108"/>
      <c r="I37" s="108"/>
      <c r="J37" s="108"/>
      <c r="K37" s="270"/>
    </row>
    <row r="38" spans="1:11" ht="12.75">
      <c r="A38" s="110">
        <v>19</v>
      </c>
      <c r="B38" s="250" t="s">
        <v>311</v>
      </c>
      <c r="C38" s="259"/>
      <c r="D38" s="108"/>
      <c r="E38" s="108"/>
      <c r="F38" s="108"/>
      <c r="G38" s="108"/>
      <c r="H38" s="108"/>
      <c r="I38" s="108"/>
      <c r="J38" s="108"/>
      <c r="K38" s="270"/>
    </row>
    <row r="39" spans="1:11" ht="12.75">
      <c r="A39" s="110">
        <v>20</v>
      </c>
      <c r="B39" s="250" t="s">
        <v>312</v>
      </c>
      <c r="C39" s="259" t="s">
        <v>325</v>
      </c>
      <c r="D39" s="108"/>
      <c r="E39" s="108"/>
      <c r="F39" s="108"/>
      <c r="G39" s="108"/>
      <c r="H39" s="108"/>
      <c r="I39" s="108"/>
      <c r="J39" s="108"/>
      <c r="K39" s="270"/>
    </row>
    <row r="40" spans="1:11" ht="12.75">
      <c r="A40" s="110">
        <v>21</v>
      </c>
      <c r="B40" s="250" t="s">
        <v>313</v>
      </c>
      <c r="C40" s="259" t="s">
        <v>326</v>
      </c>
      <c r="D40" s="108"/>
      <c r="E40" s="108"/>
      <c r="F40" s="108"/>
      <c r="G40" s="108"/>
      <c r="H40" s="108"/>
      <c r="I40" s="108"/>
      <c r="J40" s="108"/>
      <c r="K40" s="270"/>
    </row>
    <row r="41" spans="1:11" ht="12" customHeight="1">
      <c r="A41" s="108">
        <v>22</v>
      </c>
      <c r="B41" s="256" t="s">
        <v>314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&amp;L48A76078�&amp;CФорма № 1, Підрозділ: Бершадський районний суд Вінницької області, Початок періоду: 01.01.2014, Кінець періоду: 30.06.2014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341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53</v>
      </c>
      <c r="B2" s="278" t="s">
        <v>229</v>
      </c>
      <c r="C2" s="288"/>
      <c r="D2" s="273" t="s">
        <v>352</v>
      </c>
      <c r="E2" s="273" t="s">
        <v>357</v>
      </c>
      <c r="F2" s="273" t="s">
        <v>358</v>
      </c>
      <c r="G2" s="273" t="s">
        <v>330</v>
      </c>
      <c r="H2" s="300" t="s">
        <v>171</v>
      </c>
      <c r="I2" s="301"/>
      <c r="J2" s="301"/>
      <c r="K2" s="217"/>
      <c r="L2" s="273" t="s">
        <v>362</v>
      </c>
      <c r="M2" s="183" t="s">
        <v>363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44</v>
      </c>
      <c r="I3" s="211" t="s">
        <v>251</v>
      </c>
      <c r="J3" s="220"/>
      <c r="K3" s="216"/>
      <c r="L3" s="274"/>
      <c r="M3" s="170" t="s">
        <v>364</v>
      </c>
      <c r="N3" s="170" t="s">
        <v>365</v>
      </c>
      <c r="O3" s="170" t="s">
        <v>366</v>
      </c>
      <c r="P3" s="170" t="s">
        <v>367</v>
      </c>
      <c r="Q3" s="170" t="s">
        <v>368</v>
      </c>
      <c r="R3" s="59"/>
    </row>
    <row r="4" spans="1:18" ht="35.25" customHeight="1">
      <c r="A4" s="274"/>
      <c r="B4" s="279"/>
      <c r="C4" s="289"/>
      <c r="D4" s="106"/>
      <c r="E4" s="106"/>
      <c r="F4" s="106"/>
      <c r="G4" s="106"/>
      <c r="H4" s="274"/>
      <c r="I4" s="105" t="s">
        <v>359</v>
      </c>
      <c r="J4" s="105" t="s">
        <v>360</v>
      </c>
      <c r="K4" s="105" t="s">
        <v>361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31</v>
      </c>
      <c r="B6" s="281" t="s">
        <v>34</v>
      </c>
      <c r="C6" s="291"/>
      <c r="D6" s="219" t="s">
        <v>119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344</v>
      </c>
      <c r="C7" s="292"/>
      <c r="D7" s="108" t="s">
        <v>353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3" t="s">
        <v>345</v>
      </c>
      <c r="C8" s="283"/>
      <c r="D8" s="221" t="s">
        <v>128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346</v>
      </c>
      <c r="C9" s="283"/>
      <c r="D9" s="110" t="s">
        <v>354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59"/>
    </row>
    <row r="10" spans="1:22" ht="36.75" customHeight="1">
      <c r="A10" s="108">
        <v>4</v>
      </c>
      <c r="B10" s="282" t="s">
        <v>347</v>
      </c>
      <c r="C10" s="292"/>
      <c r="D10" s="221" t="s">
        <v>149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2"/>
      <c r="S10" s="64"/>
      <c r="T10" s="64"/>
      <c r="U10" s="64"/>
      <c r="V10" s="64"/>
    </row>
    <row r="11" spans="1:18" ht="26.25" customHeight="1">
      <c r="A11" s="108">
        <v>5</v>
      </c>
      <c r="B11" s="283" t="s">
        <v>348</v>
      </c>
      <c r="C11" s="283"/>
      <c r="D11" s="110" t="s">
        <v>355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3" t="s">
        <v>349</v>
      </c>
      <c r="C12" s="283"/>
      <c r="D12" s="110" t="s">
        <v>356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110</v>
      </c>
      <c r="C13" s="284"/>
      <c r="D13" s="110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59"/>
    </row>
    <row r="14" spans="1:18" ht="14.25" customHeight="1">
      <c r="A14" s="108">
        <v>8</v>
      </c>
      <c r="B14" s="285" t="s">
        <v>350</v>
      </c>
      <c r="C14" s="285"/>
      <c r="D14" s="221"/>
      <c r="E14" s="304">
        <f>E7+E8+E9+E10+E11+E12+E13</f>
        <v>0</v>
      </c>
      <c r="F14" s="239">
        <f>F7+F8+F9+F10+F11+F12+F13</f>
        <v>0</v>
      </c>
      <c r="G14" s="239">
        <f>G7+G8+G9+G10+G11+G12+G13</f>
        <v>0</v>
      </c>
      <c r="H14" s="239">
        <f>H7+H8+H9+H10+H11+H12+H13</f>
        <v>0</v>
      </c>
      <c r="I14" s="239">
        <f>I7+I8+I9+I10+I11+I12+I13</f>
        <v>0</v>
      </c>
      <c r="J14" s="239">
        <f>J7+J8+J9+J10+J11+J12+J13</f>
        <v>0</v>
      </c>
      <c r="K14" s="239">
        <f>K7+K8+K9+K10+K11+K12+K13</f>
        <v>0</v>
      </c>
      <c r="L14" s="239">
        <f>L7+L8+L9+L10+L11+L12+L13</f>
        <v>0</v>
      </c>
      <c r="M14" s="239">
        <f>M7+M8+M9+M10+M11+M12+M13</f>
        <v>0</v>
      </c>
      <c r="N14" s="239">
        <f>N7+N8+N9+N10+N11+N12+N13</f>
        <v>0</v>
      </c>
      <c r="O14" s="239">
        <f>O7+O8+O9+O10+O11+O12+O13</f>
        <v>0</v>
      </c>
      <c r="P14" s="239">
        <f>P7+P8+P9+P10+P11+P12+P13</f>
        <v>0</v>
      </c>
      <c r="Q14" s="239">
        <f>Q7+Q8+Q9+Q10+Q11+Q12+Q13</f>
        <v>0</v>
      </c>
      <c r="R14" s="59"/>
    </row>
    <row r="15" spans="1:22" ht="26.25" customHeight="1">
      <c r="A15" s="221">
        <v>9</v>
      </c>
      <c r="B15" s="286" t="s">
        <v>351</v>
      </c>
      <c r="C15" s="286"/>
      <c r="D15" s="294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302"/>
      <c r="S15" s="64"/>
      <c r="T15" s="64"/>
      <c r="U15" s="64"/>
      <c r="V15" s="64"/>
    </row>
    <row r="16" spans="1:17" ht="7.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342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343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sheetProtection/>
  <mergeCells count="31">
    <mergeCell ref="A1:Q1"/>
    <mergeCell ref="A2:A5"/>
    <mergeCell ref="D2:D5"/>
    <mergeCell ref="E2:E5"/>
    <mergeCell ref="F2:F5"/>
    <mergeCell ref="M3:M5"/>
    <mergeCell ref="P3:P5"/>
    <mergeCell ref="M2:Q2"/>
    <mergeCell ref="Q3:Q5"/>
    <mergeCell ref="L2:L5"/>
    <mergeCell ref="H3:H5"/>
    <mergeCell ref="I3:K3"/>
    <mergeCell ref="G2:G5"/>
    <mergeCell ref="H2:K2"/>
    <mergeCell ref="I4:I5"/>
    <mergeCell ref="K4:K5"/>
    <mergeCell ref="A17:G17"/>
    <mergeCell ref="B12:C12"/>
    <mergeCell ref="B8:C8"/>
    <mergeCell ref="B10:C10"/>
    <mergeCell ref="B11:C11"/>
    <mergeCell ref="J4:J5"/>
    <mergeCell ref="O3:O5"/>
    <mergeCell ref="N3:N5"/>
    <mergeCell ref="B15:C15"/>
    <mergeCell ref="B14:C14"/>
    <mergeCell ref="B7:C7"/>
    <mergeCell ref="B9:C9"/>
    <mergeCell ref="B13:C13"/>
    <mergeCell ref="B6:C6"/>
    <mergeCell ref="B2:C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&amp;L48A76078�&amp;CФорма № 1, Підрозділ: Бершадський районний суд Вінницької області, Початок періоду: 01.01.2014, Кінець періоду: 30.06.2014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9.851562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5" t="s">
        <v>369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45" customHeight="1">
      <c r="A2" s="108" t="s">
        <v>53</v>
      </c>
      <c r="B2" s="108" t="s">
        <v>292</v>
      </c>
      <c r="C2" s="108" t="s">
        <v>385</v>
      </c>
      <c r="D2" s="108" t="s">
        <v>400</v>
      </c>
      <c r="E2" s="230" t="s">
        <v>329</v>
      </c>
      <c r="F2" s="230" t="s">
        <v>46</v>
      </c>
      <c r="G2" s="230" t="s">
        <v>331</v>
      </c>
      <c r="H2" s="230" t="s">
        <v>405</v>
      </c>
      <c r="I2" s="230" t="s">
        <v>339</v>
      </c>
      <c r="J2" s="330"/>
      <c r="K2" s="333"/>
    </row>
    <row r="3" spans="1:11" ht="12.75">
      <c r="A3" s="219" t="s">
        <v>31</v>
      </c>
      <c r="B3" s="219" t="s">
        <v>34</v>
      </c>
      <c r="C3" s="219" t="s">
        <v>119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370</v>
      </c>
      <c r="C4" s="259" t="s">
        <v>386</v>
      </c>
      <c r="D4" s="163"/>
      <c r="E4" s="163"/>
      <c r="F4" s="163"/>
      <c r="G4" s="163"/>
      <c r="H4" s="163"/>
      <c r="I4" s="163"/>
      <c r="J4" s="59"/>
      <c r="K4" s="16"/>
    </row>
    <row r="5" spans="1:11" ht="12.75">
      <c r="A5" s="243">
        <v>2</v>
      </c>
      <c r="B5" s="250" t="s">
        <v>371</v>
      </c>
      <c r="C5" s="259" t="s">
        <v>387</v>
      </c>
      <c r="D5" s="163"/>
      <c r="E5" s="163"/>
      <c r="F5" s="163"/>
      <c r="G5" s="163"/>
      <c r="H5" s="163"/>
      <c r="I5" s="163"/>
      <c r="J5" s="59"/>
      <c r="K5" s="16"/>
    </row>
    <row r="6" spans="1:11" ht="12.75">
      <c r="A6" s="243">
        <v>3</v>
      </c>
      <c r="B6" s="250" t="s">
        <v>372</v>
      </c>
      <c r="C6" s="259" t="s">
        <v>388</v>
      </c>
      <c r="D6" s="163"/>
      <c r="E6" s="163"/>
      <c r="F6" s="163"/>
      <c r="G6" s="163"/>
      <c r="H6" s="163"/>
      <c r="I6" s="163"/>
      <c r="J6" s="59"/>
      <c r="K6" s="16"/>
    </row>
    <row r="7" spans="1:11" ht="12.75">
      <c r="A7" s="243">
        <v>4</v>
      </c>
      <c r="B7" s="250" t="s">
        <v>373</v>
      </c>
      <c r="C7" s="259" t="s">
        <v>389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3">
        <v>5</v>
      </c>
      <c r="B8" s="250" t="s">
        <v>374</v>
      </c>
      <c r="C8" s="259" t="s">
        <v>390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3">
        <v>6</v>
      </c>
      <c r="B9" s="250" t="s">
        <v>375</v>
      </c>
      <c r="C9" s="259" t="s">
        <v>391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3">
        <v>7</v>
      </c>
      <c r="B10" s="250" t="s">
        <v>376</v>
      </c>
      <c r="C10" s="259" t="s">
        <v>392</v>
      </c>
      <c r="D10" s="163"/>
      <c r="E10" s="163"/>
      <c r="F10" s="163"/>
      <c r="G10" s="163"/>
      <c r="H10" s="163"/>
      <c r="I10" s="163"/>
      <c r="J10" s="59"/>
      <c r="K10" s="16"/>
    </row>
    <row r="11" spans="1:11" ht="30" customHeight="1">
      <c r="A11" s="243">
        <v>8</v>
      </c>
      <c r="B11" s="250" t="s">
        <v>377</v>
      </c>
      <c r="C11" s="259" t="s">
        <v>393</v>
      </c>
      <c r="D11" s="163"/>
      <c r="E11" s="163"/>
      <c r="F11" s="163"/>
      <c r="G11" s="163"/>
      <c r="H11" s="163"/>
      <c r="I11" s="163"/>
      <c r="J11" s="331"/>
      <c r="K11" s="16"/>
    </row>
    <row r="12" spans="1:11" ht="37.5" customHeight="1">
      <c r="A12" s="243">
        <v>9</v>
      </c>
      <c r="B12" s="250" t="s">
        <v>378</v>
      </c>
      <c r="C12" s="108">
        <v>410</v>
      </c>
      <c r="D12" s="163"/>
      <c r="E12" s="163"/>
      <c r="F12" s="163"/>
      <c r="G12" s="163"/>
      <c r="H12" s="163"/>
      <c r="I12" s="163"/>
      <c r="J12" s="59"/>
      <c r="K12" s="16"/>
    </row>
    <row r="13" spans="1:11" ht="12.75">
      <c r="A13" s="243">
        <v>10</v>
      </c>
      <c r="B13" s="250" t="s">
        <v>379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3">
        <v>11</v>
      </c>
      <c r="B14" s="250" t="s">
        <v>380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381</v>
      </c>
      <c r="C15" s="108"/>
      <c r="D15" s="163"/>
      <c r="E15" s="163"/>
      <c r="F15" s="163"/>
      <c r="G15" s="163"/>
      <c r="H15" s="163"/>
      <c r="I15" s="163"/>
      <c r="J15" s="59"/>
      <c r="K15" s="16"/>
    </row>
    <row r="16" spans="1:11" ht="12.75">
      <c r="A16" s="243">
        <v>13</v>
      </c>
      <c r="B16" s="250" t="s">
        <v>382</v>
      </c>
      <c r="C16" s="108"/>
      <c r="D16" s="163"/>
      <c r="E16" s="163"/>
      <c r="F16" s="163"/>
      <c r="G16" s="163"/>
      <c r="H16" s="163"/>
      <c r="I16" s="163"/>
      <c r="J16" s="331"/>
      <c r="K16" s="16"/>
    </row>
    <row r="17" spans="1:11" ht="12.75">
      <c r="A17" s="243">
        <v>14</v>
      </c>
      <c r="B17" s="250" t="s">
        <v>308</v>
      </c>
      <c r="C17" s="108"/>
      <c r="D17" s="163"/>
      <c r="E17" s="163"/>
      <c r="F17" s="163"/>
      <c r="G17" s="163"/>
      <c r="H17" s="163"/>
      <c r="I17" s="163"/>
      <c r="J17" s="59"/>
      <c r="K17" s="16"/>
    </row>
    <row r="18" spans="1:11" ht="12.75">
      <c r="A18" s="243">
        <v>15</v>
      </c>
      <c r="B18" s="255" t="s">
        <v>383</v>
      </c>
      <c r="C18" s="108"/>
      <c r="D18" s="239">
        <f>SUM(D4:D17)</f>
        <v>0</v>
      </c>
      <c r="E18" s="239">
        <f>SUM(E4:E17)</f>
        <v>0</v>
      </c>
      <c r="F18" s="239">
        <f>SUM(F4:F17)</f>
        <v>0</v>
      </c>
      <c r="G18" s="239">
        <f>SUM(G4:G17)</f>
        <v>0</v>
      </c>
      <c r="H18" s="239">
        <f>SUM(H4:H17)</f>
        <v>0</v>
      </c>
      <c r="I18" s="239">
        <f>SUM(I4:I17)</f>
        <v>0</v>
      </c>
      <c r="J18" s="59"/>
      <c r="K18" s="16"/>
    </row>
    <row r="19" spans="1:11" ht="12.75">
      <c r="A19" s="243">
        <v>16</v>
      </c>
      <c r="B19" s="253" t="s">
        <v>299</v>
      </c>
      <c r="C19" s="108"/>
      <c r="D19" s="163"/>
      <c r="E19" s="163"/>
      <c r="F19" s="163"/>
      <c r="G19" s="163"/>
      <c r="H19" s="163"/>
      <c r="I19" s="163"/>
      <c r="J19" s="59"/>
      <c r="K19" s="16"/>
    </row>
    <row r="20" spans="1:11" ht="12.75">
      <c r="A20" s="243">
        <v>17</v>
      </c>
      <c r="B20" s="253" t="s">
        <v>384</v>
      </c>
      <c r="C20" s="108"/>
      <c r="D20" s="163"/>
      <c r="E20" s="163"/>
      <c r="F20" s="163"/>
      <c r="G20" s="163"/>
      <c r="H20" s="163"/>
      <c r="I20" s="163"/>
      <c r="J20" s="59"/>
      <c r="K20" s="16"/>
    </row>
    <row r="21" spans="1:11" ht="12.75">
      <c r="A21" s="305"/>
      <c r="B21" s="307"/>
      <c r="C21" s="313"/>
      <c r="D21" s="321"/>
      <c r="E21" s="321"/>
      <c r="F21" s="321"/>
      <c r="G21" s="321"/>
      <c r="H21" s="321"/>
      <c r="I21" s="321"/>
      <c r="J21" s="16"/>
      <c r="K21" s="16"/>
    </row>
    <row r="22" spans="1:11" ht="5.25" customHeight="1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6"/>
      <c r="B23" s="308"/>
      <c r="C23" s="314" t="s">
        <v>394</v>
      </c>
      <c r="D23" s="314"/>
      <c r="E23" s="322" t="s">
        <v>401</v>
      </c>
      <c r="F23" s="322"/>
      <c r="G23" s="322"/>
      <c r="H23" s="322"/>
      <c r="I23" s="322"/>
      <c r="J23" s="332"/>
      <c r="K23" s="327"/>
      <c r="L23" s="327"/>
      <c r="M23" s="334"/>
      <c r="N23" s="334"/>
      <c r="O23" s="334"/>
      <c r="P23" s="334"/>
      <c r="Q23" s="334"/>
    </row>
    <row r="24" spans="1:17" ht="16.5" customHeight="1">
      <c r="A24" s="306"/>
      <c r="B24" s="309"/>
      <c r="C24" s="315"/>
      <c r="D24" s="315"/>
      <c r="E24" s="323" t="s">
        <v>402</v>
      </c>
      <c r="F24" s="323"/>
      <c r="G24" s="323"/>
      <c r="H24" s="323"/>
      <c r="I24" s="323"/>
      <c r="J24" s="327"/>
      <c r="K24" s="327"/>
      <c r="L24" s="327"/>
      <c r="M24" s="312"/>
      <c r="N24" s="312"/>
      <c r="O24" s="335"/>
      <c r="P24" s="312"/>
      <c r="Q24" s="312"/>
    </row>
    <row r="25" spans="1:17" ht="12.75">
      <c r="A25" s="306"/>
      <c r="B25" s="310"/>
      <c r="C25" s="316" t="s">
        <v>395</v>
      </c>
      <c r="D25" s="316"/>
      <c r="E25" s="324" t="s">
        <v>403</v>
      </c>
      <c r="F25" s="324"/>
      <c r="G25" s="324"/>
      <c r="H25" s="324"/>
      <c r="I25" s="324"/>
      <c r="J25" s="327"/>
      <c r="K25" s="327"/>
      <c r="L25" s="327"/>
      <c r="M25" s="327"/>
      <c r="N25" s="327"/>
      <c r="O25" s="327"/>
      <c r="P25" s="327"/>
      <c r="Q25" s="327"/>
    </row>
    <row r="26" spans="1:17" ht="12.75" customHeight="1">
      <c r="A26" s="64"/>
      <c r="B26" s="309"/>
      <c r="C26" s="315"/>
      <c r="D26" s="315"/>
      <c r="E26" s="325" t="s">
        <v>402</v>
      </c>
      <c r="F26" s="325"/>
      <c r="G26" s="325"/>
      <c r="H26" s="325"/>
      <c r="I26" s="325"/>
      <c r="J26" s="327"/>
      <c r="K26" s="327"/>
      <c r="L26" s="327"/>
      <c r="M26" s="327"/>
      <c r="N26" s="327"/>
      <c r="O26" s="327"/>
      <c r="P26" s="327"/>
      <c r="Q26" s="327"/>
    </row>
    <row r="27" spans="1:17" ht="7.5" customHeight="1">
      <c r="A27" s="64"/>
      <c r="B27" s="309"/>
      <c r="C27" s="315"/>
      <c r="D27" s="315"/>
      <c r="E27" s="315"/>
      <c r="F27" s="315"/>
      <c r="G27" s="312"/>
      <c r="H27" s="328"/>
      <c r="I27" s="328"/>
      <c r="J27" s="327"/>
      <c r="K27" s="327"/>
      <c r="L27" s="327"/>
      <c r="M27" s="327"/>
      <c r="N27" s="327"/>
      <c r="O27" s="327"/>
      <c r="P27" s="327"/>
      <c r="Q27" s="327"/>
    </row>
    <row r="28" spans="1:17" ht="15.75" customHeight="1">
      <c r="A28" s="64"/>
      <c r="B28" s="311"/>
      <c r="C28" s="317" t="s">
        <v>396</v>
      </c>
      <c r="D28" s="317"/>
      <c r="E28" s="326" t="s">
        <v>404</v>
      </c>
      <c r="G28" s="311"/>
      <c r="H28" s="329"/>
      <c r="I28" s="329"/>
      <c r="J28" s="327"/>
      <c r="K28" s="327"/>
      <c r="L28" s="327"/>
      <c r="M28" s="327"/>
      <c r="N28" s="327"/>
      <c r="O28" s="327"/>
      <c r="P28" s="327"/>
      <c r="Q28" s="327"/>
    </row>
    <row r="29" spans="1:17" ht="15.75" customHeight="1">
      <c r="A29" s="64"/>
      <c r="B29" s="312"/>
      <c r="C29" s="318" t="s">
        <v>397</v>
      </c>
      <c r="D29" s="318"/>
      <c r="E29" s="326"/>
      <c r="F29" s="312"/>
      <c r="G29" s="312"/>
      <c r="H29" s="312"/>
      <c r="I29" s="312"/>
      <c r="J29" s="327"/>
      <c r="K29" s="327"/>
      <c r="L29" s="327"/>
      <c r="M29" s="327"/>
      <c r="N29" s="327"/>
      <c r="O29" s="327"/>
      <c r="P29" s="327"/>
      <c r="Q29" s="327"/>
    </row>
    <row r="30" spans="1:17" ht="15.75" customHeight="1">
      <c r="A30" s="64"/>
      <c r="B30" s="312"/>
      <c r="C30" s="319" t="s">
        <v>398</v>
      </c>
      <c r="D30" s="319"/>
      <c r="E30" s="326"/>
      <c r="F30" s="327"/>
      <c r="K30" s="327"/>
      <c r="L30" s="327"/>
      <c r="M30" s="327"/>
      <c r="N30" s="327"/>
      <c r="O30" s="327"/>
      <c r="P30" s="327"/>
      <c r="Q30" s="327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0" t="s">
        <v>399</v>
      </c>
      <c r="D32" s="320"/>
      <c r="E32" s="320"/>
      <c r="F32" s="320"/>
      <c r="G32" s="320"/>
      <c r="H32" s="320"/>
      <c r="I32" s="320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sheetProtection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&amp;L48A76078�&amp;CФорма № 1, Підрозділ: Бершадський районний суд Вінницької області,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1_00126_2.2014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6538423E</vt:lpwstr>
  </property>
  <property fmtid="{D5CDD505-2E9C-101B-9397-08002B2CF9AE}" pid="10" name="Підрозд">
    <vt:lpwstr>Бершадський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307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3.11.1.726</vt:lpwstr>
  </property>
</Properties>
</file>