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<sst xmlns="http://schemas.openxmlformats.org/spreadsheetml/2006/main" count="6634" uniqueCount="2441">
  <si>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</si>
  <si>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</si>
  <si>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</si>
  <si>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</si>
  <si>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</si>
  <si>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</si>
  <si>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</si>
  <si>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</si>
  <si>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</si>
  <si>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</si>
  <si>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</si>
  <si>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</si>
  <si>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</si>
  <si>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</si>
  <si>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</si>
  <si>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</si>
  <si>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</si>
  <si>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</si>
  <si>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</si>
  <si>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</si>
  <si>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</si>
  <si>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</si>
  <si>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</si>
  <si>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</si>
  <si>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</si>
  <si>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</si>
  <si>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</si>
  <si>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</si>
  <si>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</si>
  <si>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</si>
  <si>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</si>
  <si>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</si>
  <si>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</si>
  <si>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</si>
  <si>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</si>
  <si>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</si>
  <si>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</si>
  <si>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</si>
  <si>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</si>
  <si>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</si>
  <si>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</si>
  <si>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</si>
  <si>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</si>
  <si>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</si>
  <si>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</si>
  <si>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</si>
  <si>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</si>
  <si>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</si>
  <si>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</si>
  <si>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</si>
  <si>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</si>
  <si>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</si>
  <si>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</si>
  <si>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</si>
  <si>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</si>
  <si>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</si>
  <si>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</si>
  <si>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</si>
  <si>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</si>
  <si>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</si>
  <si>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</si>
  <si>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</si>
  <si>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</si>
  <si>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</si>
  <si>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</si>
  <si>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</si>
  <si>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</si>
  <si>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</si>
  <si>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</si>
  <si>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</si>
  <si>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</si>
  <si>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</si>
  <si>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</si>
  <si>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</si>
  <si>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</si>
  <si>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</si>
  <si>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</si>
  <si>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</si>
  <si>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</si>
  <si>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</si>
  <si>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</si>
  <si>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</si>
  <si>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</si>
  <si>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</si>
  <si>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</si>
  <si>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</si>
  <si>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</si>
  <si>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</si>
  <si>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</si>
  <si>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</si>
  <si>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</si>
  <si>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</si>
  <si>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</si>
  <si>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</si>
  <si>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</si>
  <si>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</si>
  <si>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</si>
  <si>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</si>
  <si>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</si>
  <si>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</si>
  <si>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</si>
  <si>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</si>
  <si>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</si>
  <si>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</si>
  <si>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</si>
  <si>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</si>
  <si>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</si>
  <si>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</si>
  <si>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</si>
  <si>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</si>
  <si>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</si>
  <si>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</si>
  <si>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</si>
  <si>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</si>
  <si>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</si>
  <si>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</si>
  <si>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</si>
  <si>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</si>
  <si>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</si>
  <si>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</si>
  <si>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</si>
  <si>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</si>
  <si>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</si>
  <si>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</si>
  <si>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</si>
  <si>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</si>
  <si>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</si>
  <si>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</si>
  <si>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</si>
  <si>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</si>
  <si>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</si>
  <si>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</si>
  <si>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</si>
  <si>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</si>
  <si>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</si>
  <si>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</si>
  <si>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</si>
  <si>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</si>
  <si>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</si>
  <si>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</si>
  <si>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</si>
  <si>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</si>
  <si>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</si>
  <si>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</si>
  <si>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</si>
  <si>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</si>
  <si>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</si>
  <si>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</si>
  <si>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</si>
  <si>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</si>
  <si>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</si>
  <si>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</si>
  <si>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</si>
  <si>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</si>
  <si>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</si>
  <si>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</si>
  <si>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</si>
  <si>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</si>
  <si>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</si>
  <si>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</si>
  <si>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</si>
  <si>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</si>
  <si>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</si>
  <si>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</si>
  <si>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</si>
  <si>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</si>
  <si>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</si>
  <si>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</si>
  <si>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</si>
  <si>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</si>
  <si>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</si>
  <si>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</si>
  <si>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</si>
  <si>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</si>
  <si>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</si>
  <si>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</si>
  <si>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</si>
  <si>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</si>
  <si>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</si>
  <si>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</si>
  <si>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</si>
  <si>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</si>
  <si>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</si>
  <si>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</si>
  <si>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</si>
  <si>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</si>
  <si>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</si>
  <si>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</si>
  <si>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</si>
  <si>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</si>
  <si>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</si>
  <si>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</si>
  <si>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</si>
  <si>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</si>
  <si>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</si>
  <si>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</si>
  <si>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</si>
  <si>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</si>
  <si>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</si>
  <si>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</si>
  <si>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</si>
  <si>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</si>
  <si>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</si>
  <si>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</si>
  <si>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</si>
  <si>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</si>
  <si>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</si>
  <si>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</si>
  <si>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</si>
  <si>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</si>
  <si>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</si>
  <si>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</si>
  <si>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</si>
  <si>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</si>
  <si>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</si>
  <si>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</si>
  <si>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</si>
  <si>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</si>
  <si>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</si>
  <si>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</si>
  <si>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</si>
  <si>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</si>
  <si>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</si>
  <si>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</si>
  <si>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</si>
  <si>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</si>
  <si>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</si>
  <si>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</si>
  <si>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</si>
  <si>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</si>
  <si>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</si>
  <si>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</si>
  <si>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</si>
  <si>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</si>
  <si>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</si>
  <si>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</si>
  <si>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</si>
  <si>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</si>
  <si>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</si>
  <si>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</si>
  <si>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</si>
  <si>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</si>
  <si>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</si>
  <si>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</si>
  <si>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</si>
  <si>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</si>
  <si>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</si>
  <si>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</si>
  <si>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</si>
  <si>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</si>
  <si>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</si>
  <si>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</si>
  <si>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</si>
  <si>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</si>
  <si>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</si>
  <si>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</si>
  <si>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</si>
  <si>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</si>
  <si>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</si>
  <si>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</si>
  <si>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</si>
  <si>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</si>
  <si>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</si>
  <si>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</si>
  <si>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</si>
  <si>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</si>
  <si>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</si>
  <si>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</si>
  <si>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</si>
  <si>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</si>
  <si>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</si>
  <si>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</si>
  <si>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</si>
  <si>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</si>
  <si>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</si>
  <si>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</si>
  <si>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</si>
  <si>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</si>
  <si>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</si>
  <si>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</si>
  <si>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</si>
  <si>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</si>
  <si>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</si>
  <si>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</si>
  <si>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</si>
  <si>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</si>
  <si>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</si>
  <si>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</si>
  <si>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</si>
  <si>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</si>
  <si>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</si>
  <si>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</si>
  <si>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</si>
  <si>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</si>
  <si>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</si>
  <si>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</si>
  <si>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</si>
  <si>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</si>
  <si>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</si>
  <si>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</si>
  <si>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</si>
  <si>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</si>
  <si>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</si>
  <si>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</si>
  <si>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</si>
  <si>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</si>
  <si>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</si>
  <si>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</si>
  <si>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</si>
  <si>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</si>
  <si>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</si>
  <si>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</si>
  <si>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</si>
  <si>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</si>
  <si>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</si>
  <si>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</si>
  <si>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</si>
  <si>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</si>
  <si>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</si>
  <si>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</si>
  <si>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</si>
  <si>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</si>
  <si>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</si>
  <si>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</si>
  <si>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</si>
  <si>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</si>
  <si>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</si>
  <si>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</si>
  <si>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</si>
  <si>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</si>
  <si>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</si>
  <si>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</si>
  <si>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</si>
  <si>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</si>
  <si>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</si>
  <si>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</si>
  <si>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</si>
  <si>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</si>
  <si>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</si>
  <si>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</si>
  <si>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</si>
  <si>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</si>
  <si>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</si>
  <si>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</si>
  <si>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</si>
  <si>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</si>
  <si>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</si>
  <si>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</si>
  <si>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</si>
  <si>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</si>
  <si>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</si>
  <si>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</si>
  <si>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</si>
  <si>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</si>
  <si>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</si>
  <si>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</si>
  <si>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</si>
  <si>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</si>
  <si>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</si>
  <si>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</si>
  <si>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</si>
  <si>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</si>
  <si>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</si>
  <si>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</si>
  <si>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</si>
  <si>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</si>
  <si>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</si>
  <si>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</si>
  <si>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</si>
  <si>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</si>
  <si>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</si>
  <si>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</si>
  <si>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</si>
  <si>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</si>
  <si>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</si>
  <si>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</si>
  <si>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</si>
  <si>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</si>
  <si>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</si>
  <si>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</si>
  <si>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</si>
  <si>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</si>
  <si>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</si>
  <si>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</si>
  <si>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</si>
  <si>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</si>
  <si>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</si>
  <si>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</si>
  <si>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</si>
  <si>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</si>
  <si>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</si>
  <si>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</si>
  <si>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</si>
  <si>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</si>
  <si>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</si>
  <si>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</si>
  <si>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</si>
  <si>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</si>
  <si>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</si>
  <si>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</si>
  <si>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</si>
  <si>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</si>
  <si>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</si>
  <si>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</si>
  <si>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</si>
  <si>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</si>
  <si>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</si>
  <si>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</si>
  <si>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</si>
  <si>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</si>
  <si>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</si>
  <si>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</si>
  <si>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</si>
  <si>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</si>
  <si>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</si>
  <si>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</si>
  <si>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</si>
  <si>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</si>
  <si>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</si>
  <si>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</si>
  <si>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</si>
  <si>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</si>
  <si>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</si>
  <si>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</si>
  <si>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</si>
  <si>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</si>
  <si>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</si>
  <si>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</si>
  <si>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</si>
  <si>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</si>
  <si>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</si>
  <si>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</si>
  <si>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</si>
  <si>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</si>
  <si>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</si>
  <si>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</si>
  <si>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</si>
  <si>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</si>
  <si>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</si>
  <si>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</si>
  <si>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</si>
  <si>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</si>
  <si>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</si>
  <si>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</si>
  <si>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</si>
  <si>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</si>
  <si>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</si>
  <si>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</si>
  <si>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</si>
  <si>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</si>
  <si>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</si>
  <si>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</si>
  <si>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</si>
  <si>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</si>
  <si>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</si>
  <si>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</si>
  <si>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</si>
  <si>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</si>
  <si>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</si>
  <si>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</si>
  <si>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</si>
  <si>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</si>
  <si>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</si>
  <si>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</si>
  <si>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</si>
  <si>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</si>
  <si>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</si>
  <si>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</si>
  <si>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</si>
  <si>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</si>
  <si>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</si>
  <si>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</si>
  <si>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</si>
  <si>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</si>
  <si>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</si>
  <si>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</si>
  <si>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</si>
  <si>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</si>
  <si>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</si>
  <si>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</si>
  <si>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</si>
  <si>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</si>
  <si>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</si>
  <si>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</si>
  <si>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</si>
  <si>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</si>
  <si>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</si>
  <si>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</si>
  <si>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</si>
  <si>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</si>
  <si>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</si>
  <si>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</si>
  <si>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</si>
  <si>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</si>
  <si>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</si>
  <si>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</si>
  <si>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</si>
  <si>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</si>
  <si>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</si>
  <si>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</si>
  <si>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</si>
  <si>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</si>
  <si>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</si>
  <si>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</si>
  <si>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</si>
  <si>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</si>
  <si>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</si>
  <si>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</si>
  <si>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</si>
  <si>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</si>
  <si>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</si>
  <si>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</si>
  <si>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</si>
  <si>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</si>
  <si>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</si>
  <si>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</si>
  <si>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</si>
  <si>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</si>
  <si>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</si>
  <si>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</si>
  <si>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</si>
  <si>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</si>
  <si>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</si>
  <si>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</si>
  <si>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</si>
  <si>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</si>
  <si>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</si>
  <si>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</si>
  <si>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</si>
  <si>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</si>
  <si>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</si>
  <si>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</si>
  <si>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</si>
  <si>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</si>
  <si>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</si>
  <si>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</si>
  <si>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</si>
  <si>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</si>
  <si>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</si>
  <si>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</si>
  <si>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</si>
  <si>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</si>
  <si>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</si>
  <si>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</si>
  <si>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</si>
  <si>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</si>
  <si>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</si>
  <si>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</si>
  <si>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</si>
  <si>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</si>
  <si>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</si>
  <si>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</si>
  <si>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</si>
  <si>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</si>
  <si>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</si>
  <si>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</si>
  <si>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</si>
  <si>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</si>
  <si>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</si>
  <si>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</si>
  <si>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</si>
  <si>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</si>
  <si>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</si>
  <si>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</si>
  <si>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</si>
  <si>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</si>
  <si>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</si>
  <si>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</si>
  <si>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</si>
  <si>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</si>
  <si>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</si>
  <si>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</si>
  <si>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</si>
  <si>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</si>
  <si>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</si>
  <si>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</si>
  <si>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</si>
  <si>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</si>
  <si>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</si>
  <si>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</si>
  <si>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</si>
  <si>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</si>
  <si>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</si>
  <si>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</si>
  <si>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</si>
  <si>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</si>
  <si>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</si>
  <si>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</si>
  <si>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</si>
  <si>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</si>
  <si>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</si>
  <si>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</si>
  <si>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</si>
  <si>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</si>
  <si>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</si>
  <si>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</si>
  <si>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</si>
  <si>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</si>
  <si>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</si>
  <si>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</si>
  <si>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</si>
  <si>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</si>
  <si>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</si>
  <si>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</si>
  <si>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</si>
  <si>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</si>
  <si>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</si>
  <si>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</si>
  <si>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</si>
  <si>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</si>
  <si>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</si>
  <si>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</si>
  <si>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</si>
  <si>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</si>
  <si>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</si>
  <si>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</si>
  <si>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</si>
  <si>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</si>
  <si>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</si>
  <si>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</si>
  <si>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</si>
  <si>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</si>
  <si>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</si>
  <si>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</si>
  <si>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</si>
  <si>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</si>
  <si>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</si>
  <si>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</si>
  <si>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</si>
  <si>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</si>
  <si>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</si>
  <si>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</si>
  <si>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</si>
  <si>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</si>
  <si>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</si>
  <si>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</si>
  <si>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</si>
  <si>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</si>
  <si>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</si>
  <si>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</si>
  <si>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</si>
  <si>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</si>
  <si>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</si>
  <si>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</si>
  <si>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</si>
  <si>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</si>
  <si>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</si>
  <si>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</si>
  <si>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</si>
  <si>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</si>
  <si>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</si>
  <si>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</si>
  <si>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</si>
  <si>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</si>
  <si>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</si>
  <si>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</si>
  <si>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</si>
  <si>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</si>
  <si>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</si>
  <si>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</si>
  <si>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</si>
  <si>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</si>
  <si>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</si>
  <si>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</si>
  <si>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</si>
  <si>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</si>
  <si>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</si>
  <si>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</si>
  <si>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</si>
  <si>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</si>
  <si>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</si>
  <si>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</si>
  <si>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</si>
  <si>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</si>
  <si>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</si>
  <si>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</si>
  <si>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</si>
  <si>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</si>
  <si>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</si>
  <si>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</si>
  <si>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</si>
  <si>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</si>
  <si>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</si>
  <si>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</si>
  <si>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</si>
  <si>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</si>
  <si>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</si>
  <si>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</si>
  <si>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</si>
  <si>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</si>
  <si>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</si>
  <si>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</si>
  <si>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</si>
  <si>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</si>
  <si>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</si>
  <si>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</si>
  <si>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</si>
  <si>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</si>
  <si>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</si>
  <si>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</si>
  <si>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</si>
  <si>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</si>
  <si>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</si>
  <si>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</si>
  <si>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</si>
  <si>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</si>
  <si>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</si>
  <si>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</si>
  <si>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</si>
  <si>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</si>
  <si>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</si>
  <si>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</si>
  <si>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</si>
  <si>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</si>
  <si>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</si>
  <si>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</si>
  <si>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</si>
  <si>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</si>
  <si>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</si>
  <si>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</si>
  <si>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</si>
  <si>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</si>
  <si>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</si>
  <si>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</si>
  <si>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</si>
  <si>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</si>
  <si>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</si>
  <si>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</si>
  <si>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</si>
  <si>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</si>
  <si>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</si>
  <si>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</si>
  <si>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</si>
  <si>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</si>
  <si>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</si>
  <si>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</si>
  <si>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</si>
  <si>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</si>
  <si>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</si>
  <si>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</si>
  <si>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</si>
  <si>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</si>
  <si>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</si>
  <si>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</si>
  <si>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</si>
  <si>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</si>
  <si>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</si>
  <si>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</si>
  <si>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</si>
  <si>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</si>
  <si>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</si>
  <si>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</si>
  <si>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</si>
  <si>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</si>
  <si>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</si>
  <si>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</si>
  <si>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</si>
  <si>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</si>
  <si>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</si>
  <si>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</si>
  <si>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</si>
  <si>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</si>
  <si>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</si>
  <si>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</si>
  <si>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</si>
  <si>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</si>
  <si>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</si>
  <si>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</si>
  <si>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</si>
  <si>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</si>
  <si>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</si>
  <si>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</si>
  <si>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</si>
  <si>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</si>
  <si>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</si>
  <si>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</si>
  <si>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</si>
  <si>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</si>
  <si>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</si>
  <si>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</si>
  <si>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</si>
  <si>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</si>
  <si>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</si>
  <si>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</si>
  <si>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</si>
  <si>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</si>
  <si>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</si>
  <si>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</si>
  <si>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</si>
  <si>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</si>
  <si>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</si>
  <si>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</si>
  <si>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</si>
  <si>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</si>
  <si>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</si>
  <si>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</si>
  <si>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</si>
  <si>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</si>
  <si>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</si>
  <si>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</si>
  <si>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</si>
  <si>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</si>
  <si>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</si>
  <si>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</si>
  <si>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</si>
  <si>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</si>
  <si>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</si>
  <si>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</si>
  <si>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</si>
  <si>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</si>
  <si>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</si>
  <si>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</si>
  <si>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</si>
  <si>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</si>
  <si>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</si>
  <si>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</si>
  <si>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</si>
  <si>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</si>
  <si>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</si>
  <si>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</si>
  <si>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</si>
  <si>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</si>
  <si>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</si>
  <si>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</si>
  <si>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</si>
  <si>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</si>
  <si>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</si>
  <si>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</si>
  <si>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</si>
  <si>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</si>
  <si>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</si>
  <si>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</si>
  <si>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</si>
  <si>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</si>
  <si>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</si>
  <si>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</si>
  <si>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</si>
  <si>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</si>
  <si>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</si>
  <si>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</si>
  <si>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</si>
  <si>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</si>
  <si>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</si>
  <si>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</si>
  <si>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</si>
  <si>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</si>
  <si>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</si>
  <si>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</si>
  <si>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</si>
  <si>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</si>
  <si>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</si>
  <si>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</si>
  <si>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</si>
  <si>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</si>
  <si>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</si>
  <si>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</si>
  <si>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</si>
  <si>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</si>
  <si>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</si>
  <si>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</si>
  <si>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</si>
  <si>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</si>
  <si>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</si>
  <si>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</si>
  <si>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</si>
  <si>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</si>
  <si>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</si>
  <si>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</si>
  <si>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</si>
  <si>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</si>
  <si>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</si>
  <si>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</si>
  <si>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</si>
  <si>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</si>
  <si>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</si>
  <si>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</si>
  <si>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</si>
  <si>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</si>
  <si>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</si>
  <si>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</si>
  <si>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</si>
  <si>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</si>
  <si>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</si>
  <si>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</si>
  <si>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</si>
  <si>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</si>
  <si>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</si>
  <si>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</si>
  <si>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</si>
  <si>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</si>
  <si>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</si>
  <si>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</si>
  <si>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</si>
  <si>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</si>
  <si>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</si>
  <si>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</si>
  <si>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</si>
  <si>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</si>
  <si>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</si>
  <si>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</si>
  <si>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</si>
  <si>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</si>
  <si>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</si>
  <si>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</si>
  <si>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</si>
  <si>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</si>
  <si>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</si>
  <si>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</si>
  <si>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</si>
  <si>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</si>
  <si>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</si>
  <si>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</si>
  <si>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</si>
  <si>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</si>
  <si>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</si>
  <si>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</si>
  <si>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</si>
  <si>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</si>
  <si>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</si>
  <si>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</si>
  <si>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</si>
  <si>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</si>
  <si>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</si>
  <si>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</si>
  <si>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</si>
  <si>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</si>
  <si>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</si>
  <si>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</si>
  <si>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</si>
  <si>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</si>
  <si>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</si>
  <si>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</si>
  <si>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</si>
  <si>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</si>
  <si>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</si>
  <si>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</si>
  <si>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</si>
  <si>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</si>
  <si>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</si>
  <si>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</si>
  <si>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</si>
  <si>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</si>
  <si>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</si>
  <si>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</si>
  <si>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</si>
  <si>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</si>
  <si>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</si>
  <si>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</si>
  <si>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</si>
  <si>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</si>
  <si>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</si>
  <si>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</si>
  <si>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</si>
  <si>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</si>
  <si>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</si>
  <si>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</si>
  <si>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</si>
  <si>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</si>
  <si>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</si>
  <si>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</si>
  <si>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</si>
  <si>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</si>
  <si>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</si>
  <si>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</si>
  <si>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</si>
  <si>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</si>
  <si>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</si>
  <si>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</si>
  <si>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</si>
  <si>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</si>
  <si>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</si>
  <si>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</si>
  <si>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</si>
  <si>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</si>
  <si>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</si>
  <si>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</si>
  <si>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</si>
  <si>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</si>
  <si>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</si>
  <si>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</si>
  <si>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</si>
  <si>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</si>
  <si>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</si>
  <si>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</si>
  <si>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</si>
  <si>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</si>
  <si>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</si>
  <si>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</si>
  <si>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</si>
  <si>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</si>
  <si>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</si>
  <si>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</si>
  <si>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</si>
  <si>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</si>
  <si>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</si>
  <si>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</si>
  <si>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</si>
  <si>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</si>
  <si>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</si>
  <si>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</si>
  <si>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</si>
  <si>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</si>
  <si>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</si>
  <si>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</si>
  <si>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</si>
  <si>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</si>
  <si>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</si>
  <si>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</si>
  <si>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</si>
  <si>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</si>
  <si>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</si>
  <si>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</si>
  <si>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</si>
  <si>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</si>
  <si>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</si>
  <si>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</si>
  <si>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</si>
  <si>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</si>
  <si>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</si>
  <si>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</si>
  <si>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</si>
  <si>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</si>
  <si>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</si>
  <si>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</si>
  <si>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</si>
  <si>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</si>
  <si>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</si>
  <si>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</si>
  <si>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</si>
  <si>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</si>
  <si>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</si>
  <si>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</si>
  <si>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</si>
  <si>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</si>
  <si>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</si>
  <si>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</si>
  <si>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</si>
  <si>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</si>
  <si>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</si>
  <si>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</si>
  <si>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</si>
  <si>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</si>
  <si>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</si>
  <si>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</si>
  <si>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</si>
  <si>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</si>
  <si>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</si>
  <si>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</si>
  <si>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</si>
  <si>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</si>
  <si>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</si>
  <si>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</si>
  <si>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</si>
  <si>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</si>
  <si>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</si>
  <si>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</si>
  <si>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</si>
  <si>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</si>
  <si>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</si>
  <si>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</si>
  <si>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</si>
  <si>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</si>
  <si>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</si>
  <si>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</si>
  <si>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</si>
  <si>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</si>
  <si>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</si>
  <si>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</si>
  <si>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</si>
  <si>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</si>
  <si>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</si>
  <si>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</si>
  <si>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</si>
  <si>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</si>
  <si>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</si>
  <si>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</si>
  <si>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</si>
  <si>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</si>
  <si>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</si>
  <si>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</si>
  <si>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</si>
  <si>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</si>
  <si>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</si>
  <si>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</si>
  <si>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</si>
  <si>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</si>
  <si>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</si>
  <si>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</si>
  <si>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</si>
  <si>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</si>
  <si>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</si>
  <si>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</si>
  <si>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</si>
  <si>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</si>
  <si>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</si>
  <si>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</si>
  <si>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</si>
  <si>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</si>
  <si>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</si>
  <si>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</si>
  <si>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</si>
  <si>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</si>
  <si>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</si>
  <si>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</si>
  <si>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</si>
  <si>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</si>
  <si>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</si>
  <si>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</si>
  <si>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</si>
  <si>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</si>
  <si>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</si>
  <si>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</si>
  <si>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</si>
  <si>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</si>
  <si>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</si>
  <si>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</si>
  <si>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</si>
  <si>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</si>
  <si>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</si>
  <si>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</si>
  <si>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</si>
  <si>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</si>
  <si>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</si>
  <si>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</si>
  <si>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</si>
  <si>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</si>
  <si>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</si>
  <si>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</si>
  <si>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</si>
  <si>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</si>
  <si>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</si>
  <si>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</si>
  <si>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</si>
  <si>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</si>
  <si>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</si>
  <si>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</si>
  <si>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</si>
  <si>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</si>
  <si>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</si>
  <si>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</si>
  <si>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</si>
  <si>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</si>
  <si>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</si>
  <si>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</si>
  <si>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</si>
  <si>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</si>
  <si>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</si>
  <si>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</si>
  <si>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</si>
  <si>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</si>
  <si>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</si>
  <si>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</si>
  <si>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</si>
  <si>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</si>
  <si>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</si>
  <si>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</si>
  <si>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</si>
  <si>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</si>
  <si>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</si>
  <si>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</si>
  <si>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</si>
  <si>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</si>
  <si>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</si>
  <si>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</si>
  <si>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</si>
  <si>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</si>
  <si>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</si>
  <si>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</si>
  <si>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</si>
  <si>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</si>
  <si>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</si>
  <si>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</si>
  <si>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</si>
  <si>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</si>
  <si>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</si>
  <si>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</si>
  <si>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</si>
  <si>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</si>
  <si>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</si>
  <si>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</si>
  <si>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</si>
  <si>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</si>
  <si>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</si>
  <si>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</si>
  <si>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</si>
  <si>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</si>
  <si>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</si>
  <si>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</si>
  <si>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</si>
  <si>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</si>
  <si>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</si>
  <si>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</si>
  <si>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</si>
  <si>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</si>
  <si>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</si>
  <si>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</si>
  <si>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</si>
  <si>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</si>
  <si>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</si>
  <si>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</si>
  <si>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</si>
  <si>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</si>
  <si>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</si>
  <si>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</si>
  <si>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</si>
  <si>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</si>
  <si>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</si>
  <si>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</si>
  <si>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</si>
  <si>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</si>
  <si>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</si>
  <si>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</si>
  <si>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</si>
  <si>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</si>
  <si>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</si>
  <si>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</si>
  <si>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</si>
  <si>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</si>
  <si>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</si>
  <si>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</si>
  <si>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</si>
  <si>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</si>
  <si>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</si>
  <si>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</si>
  <si>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</si>
  <si>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</si>
  <si>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</si>
  <si>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</si>
  <si>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</si>
  <si>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</si>
  <si>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</si>
  <si>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</si>
  <si>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</si>
  <si>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</si>
  <si>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</si>
  <si>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</si>
  <si>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</si>
  <si>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</si>
  <si>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</si>
  <si>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</si>
  <si>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</si>
  <si>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</si>
  <si>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</si>
  <si>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</si>
  <si>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</si>
  <si>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</si>
  <si>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</si>
  <si>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</si>
  <si>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</si>
  <si>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</si>
  <si>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</si>
  <si>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</si>
  <si>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</si>
  <si>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</si>
  <si>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</si>
  <si>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</si>
  <si>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</si>
  <si>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</si>
  <si>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</si>
  <si>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</si>
  <si>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</si>
  <si>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</si>
  <si>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</si>
  <si>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</si>
  <si>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</si>
  <si>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</si>
  <si>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</si>
  <si>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</si>
  <si>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</si>
  <si>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</si>
  <si>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</si>
  <si>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</si>
  <si>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</si>
  <si>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</si>
  <si>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</si>
  <si>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</si>
  <si>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</si>
  <si>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</si>
  <si>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</si>
  <si>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</si>
  <si>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</si>
  <si>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</si>
  <si>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</si>
  <si>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</si>
  <si>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</si>
  <si>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</si>
  <si>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</si>
  <si>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</si>
  <si>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</si>
  <si>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</si>
  <si>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</si>
  <si>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</si>
  <si>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</si>
  <si>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</si>
  <si>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</si>
  <si>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</si>
  <si>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</si>
  <si>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</si>
  <si>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</si>
  <si>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</si>
  <si>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</si>
  <si>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</si>
  <si>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</si>
  <si>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</si>
  <si>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</si>
  <si>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</si>
  <si>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</si>
  <si>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</si>
  <si>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</si>
  <si>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</si>
  <si>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</si>
  <si>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</si>
  <si>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</si>
  <si>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</si>
  <si>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</si>
  <si>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</si>
  <si>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</si>
  <si>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</si>
  <si>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</si>
  <si>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</si>
  <si>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</si>
  <si>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</si>
  <si>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</si>
  <si>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</si>
  <si>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</si>
  <si>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</si>
  <si>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</si>
  <si>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</si>
  <si>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</si>
  <si>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</si>
  <si>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</si>
  <si>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</si>
  <si>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</si>
  <si>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</si>
  <si>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</si>
  <si>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</si>
  <si>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</si>
  <si>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</si>
  <si>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</si>
  <si>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</si>
  <si>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</si>
  <si>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</si>
  <si>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</si>
  <si>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</si>
  <si>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</si>
  <si>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</si>
  <si>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</si>
  <si>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</si>
  <si>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</si>
  <si>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</si>
  <si>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</si>
  <si>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</si>
  <si>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</si>
  <si>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</si>
  <si>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</si>
  <si>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</si>
  <si>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</si>
  <si>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</si>
  <si>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</si>
  <si>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</si>
  <si>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</si>
  <si>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</si>
  <si>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</si>
  <si>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</si>
  <si>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</si>
  <si>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</si>
  <si>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</si>
  <si>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</si>
  <si>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</si>
  <si>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</si>
  <si>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</si>
  <si>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</si>
  <si>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</si>
  <si>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</si>
  <si>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</si>
  <si>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</si>
  <si>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</si>
  <si>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</si>
  <si>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</si>
  <si>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</si>
  <si>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</si>
  <si>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</si>
  <si>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</si>
  <si>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</si>
  <si>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</si>
  <si>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</si>
  <si>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</si>
  <si>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</si>
  <si>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</si>
  <si>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</si>
  <si>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</si>
  <si>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</si>
  <si>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</si>
  <si>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</si>
  <si>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</si>
  <si>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</si>
  <si>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</si>
  <si>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</si>
  <si>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</si>
  <si>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</si>
  <si>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</si>
  <si>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</si>
  <si>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</si>
  <si>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</si>
  <si>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</si>
  <si>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</si>
  <si>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</si>
  <si>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</si>
  <si>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</si>
  <si>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</si>
  <si>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</si>
  <si>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</si>
  <si>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</si>
  <si>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</si>
  <si>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</si>
  <si>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</si>
  <si>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</si>
  <si>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</si>
  <si>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</si>
  <si>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</si>
  <si>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</si>
  <si>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</si>
  <si>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</si>
  <si>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</si>
  <si>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</si>
  <si>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</si>
  <si>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</si>
  <si>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</si>
  <si>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</si>
  <si>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</si>
  <si>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</si>
  <si>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</si>
  <si>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</si>
  <si>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</si>
  <si>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</si>
  <si>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</si>
  <si>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</si>
  <si>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</si>
  <si>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</si>
  <si>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</si>
  <si>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</si>
  <si>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</si>
  <si>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</si>
  <si>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</si>
  <si>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</si>
  <si>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</si>
  <si>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</si>
  <si>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</si>
  <si>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</si>
  <si>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</si>
  <si>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</si>
  <si>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</si>
  <si>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</si>
  <si>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</si>
  <si>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</si>
  <si>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</si>
  <si>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</si>
  <si>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</si>
  <si>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</si>
  <si>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</si>
  <si>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</si>
  <si>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</si>
  <si>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</si>
  <si>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</si>
  <si>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</si>
  <si>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</si>
  <si>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</si>
  <si>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</si>
  <si>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</si>
  <si>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</si>
  <si>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</si>
  <si>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</si>
  <si>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</si>
  <si>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</si>
  <si>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</si>
  <si>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</si>
  <si>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</si>
  <si>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</si>
  <si>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</si>
  <si>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</si>
  <si>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</si>
  <si>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</si>
  <si>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</si>
  <si>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</si>
  <si>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</si>
  <si>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</si>
  <si>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</si>
  <si>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</si>
  <si>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</si>
  <si>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</si>
  <si>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</si>
  <si>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</si>
  <si>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</si>
  <si>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</si>
  <si>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</si>
  <si>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</si>
  <si>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</si>
  <si>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</si>
  <si>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</si>
  <si>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</si>
  <si>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</si>
  <si>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</si>
  <si>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</si>
  <si>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</si>
  <si>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</si>
  <si>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</si>
  <si>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</si>
  <si>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</si>
  <si>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</si>
  <si>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</si>
  <si>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</si>
  <si>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</si>
  <si>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</si>
  <si>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</si>
  <si>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</si>
  <si>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</si>
  <si>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</si>
  <si>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</si>
  <si>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</si>
  <si>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</si>
  <si>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</si>
  <si>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</si>
  <si>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</si>
  <si>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</si>
  <si>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</si>
  <si>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</si>
  <si>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</si>
  <si>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</si>
  <si>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</si>
  <si>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</si>
  <si>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</si>
  <si>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</si>
  <si>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</si>
  <si>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</si>
  <si>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</si>
  <si>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</si>
  <si>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</si>
  <si>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</si>
  <si>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</si>
  <si>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</si>
  <si>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</si>
  <si>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</si>
  <si>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</si>
  <si>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</si>
  <si>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</si>
  <si>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</si>
  <si>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</si>
  <si>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</si>
  <si>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</si>
  <si>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</si>
  <si>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</si>
  <si>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</si>
  <si>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</si>
  <si>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</si>
  <si>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</si>
  <si>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</si>
  <si>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</si>
  <si>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</si>
  <si>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</si>
  <si>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</si>
  <si>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</si>
  <si>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</si>
  <si>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</si>
  <si>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</si>
  <si>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</si>
  <si>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</si>
  <si>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</si>
  <si>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</si>
  <si>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</si>
  <si>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</si>
  <si>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</si>
  <si>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</si>
  <si>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</si>
  <si>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</si>
  <si>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</si>
  <si>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</si>
  <si>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</si>
  <si>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</si>
  <si>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</si>
  <si>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</si>
  <si>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</si>
  <si>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</si>
  <si>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</si>
  <si>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</si>
  <si>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</si>
  <si>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</si>
  <si>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</si>
  <si>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</si>
  <si>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</si>
  <si>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</si>
  <si>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</si>
  <si>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</si>
  <si>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</si>
  <si>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</si>
  <si>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</si>
  <si>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</si>
  <si>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</si>
  <si>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</si>
  <si>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</si>
  <si>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</si>
  <si>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</si>
  <si>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</si>
  <si>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</si>
  <si>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</si>
  <si>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</si>
  <si>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</si>
  <si>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</si>
  <si>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</si>
  <si>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</si>
  <si>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</si>
  <si>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</si>
  <si>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</si>
  <si>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</si>
  <si>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</si>
  <si>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</si>
  <si>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</si>
  <si>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</si>
  <si>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</si>
  <si>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</si>
  <si>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</si>
  <si>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</si>
  <si>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</si>
  <si>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</si>
  <si>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</si>
  <si>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</si>
  <si>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</si>
  <si>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</si>
  <si>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</si>
  <si>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</si>
  <si>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</si>
  <si>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</si>
  <si>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</si>
  <si>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</si>
  <si>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</si>
  <si>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</si>
  <si>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</si>
  <si>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</si>
  <si>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</si>
  <si>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</si>
  <si>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</si>
  <si>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</si>
  <si>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</si>
  <si>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</si>
  <si>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</si>
  <si>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</si>
  <si>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</si>
  <si>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</si>
  <si>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</si>
  <si>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</si>
  <si>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</si>
  <si>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</si>
  <si>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</si>
  <si>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</si>
  <si>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</si>
  <si>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</si>
  <si>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</si>
  <si>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</si>
  <si>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</si>
  <si>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</si>
  <si>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</si>
  <si>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</si>
  <si>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</si>
  <si>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</si>
  <si>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</si>
  <si>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</si>
  <si>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</si>
  <si>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</si>
  <si>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</si>
  <si>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</si>
  <si>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</si>
  <si>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</si>
  <si>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</si>
  <si>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</si>
  <si>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</si>
  <si>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</si>
  <si>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</si>
  <si>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</si>
  <si>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</si>
  <si>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</si>
  <si>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</si>
  <si>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</si>
  <si>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</si>
  <si>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</si>
  <si>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</si>
  <si>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</si>
  <si>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</si>
  <si>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</si>
  <si>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</si>
  <si>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</si>
  <si>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</si>
  <si>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</si>
  <si>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</si>
  <si>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</si>
  <si>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</si>
  <si>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</si>
  <si>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</si>
  <si>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</si>
  <si>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</si>
  <si>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</si>
  <si>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</si>
  <si>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</si>
  <si>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</si>
  <si>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</si>
  <si>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</si>
  <si>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</si>
  <si>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</si>
  <si>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</si>
  <si>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</si>
  <si>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</si>
  <si>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</si>
  <si>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</si>
  <si>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</si>
  <si>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</si>
  <si>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</si>
  <si>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</si>
  <si>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</si>
  <si>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</si>
  <si>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</si>
  <si>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</si>
  <si>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</si>
  <si>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</si>
  <si>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</si>
  <si>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</si>
  <si>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</si>
  <si>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</si>
  <si>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</si>
  <si>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</si>
  <si>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</si>
  <si>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</si>
  <si>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</si>
  <si>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</si>
  <si>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</si>
  <si>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</si>
  <si>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</si>
  <si>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</si>
  <si>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</si>
  <si>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</si>
  <si>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</si>
  <si>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</si>
  <si>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</si>
  <si>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</si>
  <si>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</si>
  <si>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</si>
  <si>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</si>
  <si>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</si>
  <si>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</si>
  <si>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</si>
  <si>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</si>
  <si>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</si>
  <si>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</si>
  <si>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</si>
  <si>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</si>
  <si>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</si>
  <si>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</si>
  <si>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</si>
  <si>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</si>
  <si>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</si>
  <si>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</si>
  <si>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</si>
  <si>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</si>
  <si>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</si>
  <si>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</si>
  <si>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</si>
  <si>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</si>
  <si>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</si>
  <si>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</si>
  <si>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</si>
  <si>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</si>
  <si>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</si>
  <si>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</si>
  <si>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</si>
  <si>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</si>
  <si>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</si>
  <si>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</si>
  <si>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</si>
  <si>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</si>
  <si>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</si>
  <si>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</si>
  <si>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</si>
  <si>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</si>
  <si>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</si>
  <si>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</si>
  <si>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</si>
  <si>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</si>
  <si>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</si>
  <si>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</si>
  <si>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</si>
  <si>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</si>
  <si>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</si>
  <si>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</si>
  <si>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</si>
  <si>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</si>
  <si>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</si>
  <si>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</si>
  <si>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</si>
  <si>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</si>
  <si>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</si>
  <si>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</si>
  <si>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</si>
  <si>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</si>
  <si>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</si>
  <si>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</si>
  <si>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</si>
  <si>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</si>
  <si>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</si>
  <si>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</si>
  <si>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</si>
  <si>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</si>
  <si>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</si>
  <si>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</si>
  <si>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</si>
  <si>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</si>
  <si>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</si>
  <si>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</si>
  <si>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</si>
  <si>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</si>
  <si>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</si>
  <si>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</si>
  <si>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</si>
  <si>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</si>
  <si>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</si>
  <si>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</si>
  <si>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</si>
  <si>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</si>
  <si>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</si>
  <si>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</si>
  <si>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</si>
  <si>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</si>
  <si>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</si>
  <si>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</si>
  <si>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</si>
  <si>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</si>
  <si>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</si>
  <si>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</si>
  <si>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</si>
  <si>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</si>
  <si>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</si>
  <si>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</si>
  <si>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</si>
  <si>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</si>
  <si>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</si>
  <si>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</si>
  <si>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</si>
  <si>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</si>
  <si>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</si>
  <si>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</si>
  <si>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</si>
  <si>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</si>
  <si>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</si>
  <si>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</si>
  <si>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</si>
  <si>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</si>
  <si>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</si>
  <si>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</si>
  <si>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</si>
  <si>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</si>
  <si>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</si>
  <si>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</si>
  <si>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</si>
  <si>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</si>
  <si>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</si>
  <si>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</si>
  <si>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</si>
  <si>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</si>
  <si>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</si>
  <si>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</si>
  <si>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</si>
  <si>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</si>
  <si>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</si>
  <si>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</si>
  <si>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</si>
  <si>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</si>
  <si>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</si>
  <si>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</si>
  <si>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</si>
  <si>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</si>
  <si>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</si>
  <si>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</si>
  <si>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</si>
  <si>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</si>
  <si>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</si>
  <si>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</si>
  <si>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</si>
  <si>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</si>
  <si>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</si>
  <si>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</si>
  <si>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</si>
  <si>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</si>
  <si>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</si>
  <si>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</si>
  <si>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</si>
  <si>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</si>
  <si>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</si>
  <si>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</si>
  <si>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</si>
  <si>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</si>
  <si>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</si>
  <si>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</si>
  <si>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</si>
  <si>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</si>
  <si>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</si>
  <si>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</si>
  <si>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</si>
  <si>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</si>
  <si>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</si>
  <si>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</si>
  <si>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</si>
  <si>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</si>
  <si>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</si>
  <si>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</si>
  <si>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</si>
  <si>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</si>
  <si>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</si>
  <si>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</si>
  <si>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</si>
  <si>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</si>
  <si>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</si>
  <si>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</si>
  <si>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</si>
  <si>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</si>
  <si>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</si>
  <si>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</si>
  <si>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</si>
  <si>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</si>
  <si>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</si>
  <si>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</si>
  <si>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</si>
  <si>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</si>
  <si>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</si>
  <si>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</si>
  <si>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</si>
  <si>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</si>
  <si>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</si>
  <si>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</si>
  <si>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</si>
  <si>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</si>
  <si>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</si>
  <si>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</si>
  <si>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</si>
  <si>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</si>
  <si>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</si>
  <si>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</si>
  <si>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</si>
  <si>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</si>
  <si>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</si>
  <si>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</si>
  <si>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</si>
  <si>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</si>
  <si>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</si>
  <si>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</si>
  <si>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</si>
  <si>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</si>
  <si>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</si>
  <si>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</si>
  <si>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</si>
  <si>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</si>
  <si>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</si>
  <si>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</si>
  <si>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</si>
  <si>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</si>
  <si>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</si>
  <si>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</si>
  <si>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</si>
  <si>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</si>
  <si>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</si>
  <si>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</si>
  <si>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</si>
  <si>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</si>
  <si>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</si>
  <si>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</si>
  <si>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</si>
  <si>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</si>
  <si>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</si>
  <si>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</si>
  <si>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</si>
  <si>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</si>
  <si>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</si>
  <si>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</si>
  <si>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</si>
  <si>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</si>
  <si>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</si>
  <si>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</si>
  <si>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</si>
  <si>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</si>
  <si>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</si>
  <si>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</si>
  <si>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</si>
  <si>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</si>
  <si>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</si>
  <si>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</si>
  <si>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</si>
  <si>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</si>
  <si>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</si>
  <si>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</si>
  <si>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</si>
  <si>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</si>
  <si>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</si>
  <si>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</si>
  <si>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</si>
  <si>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</si>
  <si>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</si>
  <si>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</si>
  <si>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</si>
  <si>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</si>
  <si>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</si>
  <si>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</si>
  <si>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</si>
  <si>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</si>
  <si>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</si>
  <si>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</si>
  <si>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</si>
  <si>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</si>
  <si>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</si>
  <si>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</si>
  <si>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</si>
  <si>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</si>
  <si>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</si>
  <si>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</si>
  <si>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</si>
  <si>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</si>
  <si>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</si>
  <si>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</si>
  <si>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</si>
  <si>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</si>
  <si>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</si>
  <si>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</si>
  <si>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</si>
  <si>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</si>
  <si>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</si>
  <si>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</si>
  <si>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</si>
  <si>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</si>
  <si>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</si>
  <si>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</si>
  <si>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</si>
  <si>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</si>
  <si>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</si>
  <si>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</si>
  <si>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</si>
  <si>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</si>
  <si>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</si>
  <si>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</si>
  <si>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</si>
  <si>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</si>
  <si>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</si>
  <si>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</si>
  <si>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</si>
  <si>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</si>
  <si>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</si>
  <si>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</si>
  <si>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</si>
  <si>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</si>
  <si>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</si>
  <si>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</si>
  <si>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</si>
  <si>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</si>
  <si>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</si>
  <si>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</si>
  <si>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</si>
  <si>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</si>
  <si>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</si>
  <si>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</si>
  <si>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</si>
  <si>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</si>
  <si>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</si>
  <si>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</si>
  <si>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</si>
  <si>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</si>
  <si>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</si>
  <si>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</si>
  <si>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</si>
  <si>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</si>
  <si>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</si>
  <si>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</si>
  <si>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</si>
  <si>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</si>
  <si>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</si>
  <si>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</si>
  <si>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</si>
  <si>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</si>
  <si>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</si>
  <si>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</si>
  <si>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</si>
  <si>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</si>
  <si>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</si>
  <si>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</si>
  <si>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</si>
  <si>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</si>
  <si>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</si>
  <si>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</si>
  <si>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</si>
  <si>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</si>
  <si>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</si>
  <si>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</si>
  <si>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</si>
  <si>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</si>
  <si>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</si>
  <si>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</si>
  <si>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</si>
  <si>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</si>
  <si>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</si>
  <si>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</si>
  <si>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</si>
  <si>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</si>
  <si>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</si>
  <si>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</si>
  <si>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</si>
  <si>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</si>
  <si>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</si>
  <si>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</si>
  <si>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</si>
  <si>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</si>
  <si>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</si>
  <si>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</si>
  <si>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</si>
  <si>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</si>
  <si>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</si>
  <si>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</si>
  <si>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</si>
  <si>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</si>
  <si>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</si>
  <si>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</si>
  <si>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</si>
  <si>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</si>
  <si>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</si>
  <si>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</si>
  <si>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</si>
  <si>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</si>
  <si>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</si>
  <si>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</si>
  <si>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</si>
  <si>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</si>
  <si>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</si>
  <si>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</si>
  <si>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</si>
  <si>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</si>
  <si>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</si>
  <si>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</si>
  <si>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</si>
  <si>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</si>
  <si>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</si>
  <si>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</si>
  <si>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</si>
  <si>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</si>
  <si>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</si>
  <si>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</si>
  <si>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</si>
  <si>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</si>
  <si>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</si>
  <si>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</si>
  <si>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</si>
  <si>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</si>
  <si>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</si>
  <si>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</si>
  <si>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</si>
  <si>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</si>
  <si>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</si>
  <si>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</si>
  <si>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</si>
  <si>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</si>
  <si>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</si>
  <si>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</si>
  <si>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</si>
  <si>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</si>
  <si>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</si>
  <si>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</si>
  <si>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</si>
  <si>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</si>
  <si>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</si>
  <si>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</si>
  <si>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</si>
  <si>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</si>
  <si>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</si>
  <si>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</si>
  <si>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</si>
  <si>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</si>
  <si>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</si>
  <si>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</si>
  <si>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</si>
  <si>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</si>
  <si>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</si>
  <si>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</si>
  <si>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</si>
  <si>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</si>
  <si>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</si>
  <si>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</si>
  <si>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</si>
  <si>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</si>
  <si>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</si>
  <si>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</si>
  <si>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</si>
  <si>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</si>
  <si>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</si>
  <si>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</si>
  <si>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</si>
  <si>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</si>
  <si>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</si>
  <si>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</si>
  <si>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</si>
  <si>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</si>
  <si>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</si>
  <si>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</si>
  <si>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</si>
  <si>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</si>
  <si>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</si>
  <si>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</si>
  <si>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</si>
  <si>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</si>
  <si>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</si>
  <si>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</si>
  <si>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</si>
  <si>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</si>
  <si>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</si>
  <si>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</si>
  <si>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</si>
  <si>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</si>
  <si>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</si>
  <si>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</si>
  <si>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</si>
  <si>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</si>
  <si>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</si>
  <si>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</si>
  <si>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</si>
  <si>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</si>
  <si>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</si>
  <si>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</si>
  <si>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</si>
  <si>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</si>
  <si>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</si>
  <si>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</si>
  <si>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</si>
  <si>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</si>
  <si>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</si>
  <si>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</si>
  <si>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</si>
  <si>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</si>
  <si>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</si>
  <si>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</si>
  <si>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</si>
  <si>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</si>
  <si>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</si>
  <si>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</si>
  <si>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</si>
  <si>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</si>
  <si>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</si>
  <si>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</si>
  <si>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</si>
  <si>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</si>
  <si>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</si>
  <si>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</si>
  <si>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</si>
  <si>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</si>
  <si>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</si>
  <si>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</si>
  <si>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</si>
  <si>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</si>
  <si>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</si>
  <si>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</si>
  <si>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</si>
  <si>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</si>
  <si>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</si>
  <si>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</si>
  <si>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</si>
  <si>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</si>
  <si>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</si>
  <si>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</si>
  <si>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</si>
  <si>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</si>
  <si>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</si>
  <si>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</si>
  <si>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</si>
  <si>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</si>
  <si>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</si>
  <si>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</si>
  <si>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</si>
  <si>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</si>
  <si>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</si>
  <si>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</si>
  <si>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</si>
  <si>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</si>
  <si>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</si>
  <si>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</si>
  <si>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</si>
  <si>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</si>
  <si>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</si>
  <si>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</si>
  <si>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</si>
  <si>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</si>
  <si>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</si>
  <si>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</si>
  <si>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</si>
  <si>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</si>
  <si>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</si>
  <si>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</si>
  <si>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</si>
  <si>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</si>
  <si>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</si>
  <si>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</si>
  <si>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</si>
  <si>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</si>
  <si>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</si>
  <si>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</si>
  <si>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</si>
  <si>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</si>
  <si>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</si>
  <si>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</si>
  <si>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</si>
  <si>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</si>
  <si>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</si>
  <si>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</si>
  <si>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</si>
  <si>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</si>
  <si>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</si>
  <si>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</si>
  <si>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</si>
  <si>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</si>
  <si>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</si>
  <si>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</si>
  <si>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</si>
  <si>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</si>
  <si>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</si>
  <si>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</si>
  <si>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</si>
  <si>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</si>
  <si>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</si>
  <si>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</si>
  <si>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</si>
  <si>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</si>
  <si>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</si>
  <si>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</si>
  <si>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</si>
  <si>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</si>
  <si>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</si>
  <si>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</si>
  <si>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</si>
  <si>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</si>
  <si>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</si>
  <si>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</si>
  <si>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</si>
  <si>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</si>
  <si>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</si>
  <si>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</si>
  <si>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</si>
  <si>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</si>
  <si>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</si>
  <si>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</si>
  <si>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</si>
  <si>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</si>
  <si>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</si>
  <si>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</si>
  <si>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</si>
  <si>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</si>
  <si>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</si>
  <si>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</si>
  <si>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</si>
  <si>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</si>
  <si>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</si>
  <si>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</si>
  <si>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</si>
  <si>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</si>
  <si>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</si>
  <si>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</si>
  <si>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</si>
  <si>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</si>
  <si>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</si>
  <si>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</si>
  <si>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</si>
  <si>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</si>
  <si>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</si>
  <si>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</si>
  <si>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</si>
  <si>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</si>
  <si>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</si>
  <si>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</si>
  <si>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</si>
  <si>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</si>
  <si>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</si>
  <si>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</si>
  <si>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</si>
  <si>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</si>
  <si>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</si>
  <si>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</si>
  <si>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</si>
  <si>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</si>
  <si>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</si>
  <si>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</si>
  <si>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</si>
  <si>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</si>
  <si>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</si>
  <si>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</si>
  <si>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</si>
  <si>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</si>
  <si>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</si>
  <si>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</si>
  <si>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</si>
  <si>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</si>
  <si>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</si>
  <si>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</si>
  <si>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</si>
  <si>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</si>
  <si>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</si>
  <si>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</si>
  <si>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</si>
  <si>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</si>
  <si>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</si>
  <si>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</si>
  <si>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</si>
  <si>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</si>
  <si>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</si>
  <si>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</si>
  <si>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</si>
  <si>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</si>
  <si>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</si>
  <si>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</si>
  <si>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</si>
  <si>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</si>
  <si>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</si>
  <si>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</si>
  <si>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</si>
  <si>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</si>
  <si>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</si>
  <si>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</si>
  <si>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</si>
  <si>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</si>
  <si>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</si>
  <si>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</si>
  <si>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</si>
  <si>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</si>
  <si>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</si>
  <si>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</si>
  <si>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А.І.Куйбіда</t>
  </si>
  <si>
    <t>А.О. Білоусова</t>
  </si>
  <si>
    <t>(04352)2-28-66</t>
  </si>
  <si>
    <t xml:space="preserve">inbox@bh.vn.court.gov.ua </t>
  </si>
  <si>
    <t>(04352)2-39-67</t>
  </si>
  <si>
    <t>13 липня 2016 року</t>
  </si>
  <si>
    <t>перше півріччя 2016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</si>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</sst>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80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7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31</v>
      </c>
      <c r="F31" s="163">
        <f t="shared" si="2"/>
        <v>19</v>
      </c>
      <c r="G31" s="163">
        <f t="shared" si="2"/>
        <v>0</v>
      </c>
      <c r="H31" s="163">
        <f t="shared" si="2"/>
        <v>0</v>
      </c>
      <c r="I31" s="163">
        <f t="shared" si="2"/>
        <v>12</v>
      </c>
      <c r="J31" s="163">
        <f t="shared" si="2"/>
        <v>0</v>
      </c>
      <c r="K31" s="163">
        <f t="shared" si="2"/>
        <v>0</v>
      </c>
      <c r="L31" s="163">
        <f t="shared" si="2"/>
        <v>6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6</v>
      </c>
      <c r="S31" s="163">
        <f t="shared" si="2"/>
        <v>0</v>
      </c>
      <c r="T31" s="163">
        <f t="shared" si="2"/>
        <v>2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1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6</v>
      </c>
      <c r="AH31" s="163">
        <f t="shared" si="2"/>
        <v>11</v>
      </c>
      <c r="AI31" s="163">
        <f t="shared" si="2"/>
        <v>0</v>
      </c>
      <c r="AJ31" s="163">
        <f t="shared" si="2"/>
        <v>0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1</v>
      </c>
      <c r="AR31" s="163">
        <f t="shared" si="3"/>
        <v>0</v>
      </c>
      <c r="AS31" s="163">
        <f t="shared" si="3"/>
        <v>1</v>
      </c>
      <c r="AT31" s="163">
        <f t="shared" si="3"/>
        <v>0</v>
      </c>
      <c r="AU31" s="163">
        <f t="shared" si="3"/>
        <v>1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1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1</v>
      </c>
      <c r="U33" s="167"/>
      <c r="V33" s="167"/>
      <c r="W33" s="167"/>
      <c r="X33" s="167"/>
      <c r="Y33" s="167"/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/>
      <c r="AS33" s="167">
        <v>1</v>
      </c>
      <c r="AT33" s="167"/>
      <c r="AU33" s="167">
        <v>1</v>
      </c>
      <c r="AV33" s="167"/>
      <c r="AW33" s="167"/>
      <c r="AX33" s="167"/>
      <c r="AY33" s="167"/>
      <c r="AZ33" s="167"/>
      <c r="BA33" s="167"/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21</v>
      </c>
      <c r="F48" s="167">
        <v>12</v>
      </c>
      <c r="G48" s="167"/>
      <c r="H48" s="167"/>
      <c r="I48" s="167">
        <v>9</v>
      </c>
      <c r="J48" s="167"/>
      <c r="K48" s="167"/>
      <c r="L48" s="167">
        <v>4</v>
      </c>
      <c r="M48" s="167"/>
      <c r="N48" s="167"/>
      <c r="O48" s="167"/>
      <c r="P48" s="167"/>
      <c r="Q48" s="167"/>
      <c r="R48" s="167">
        <v>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>
        <v>8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6</v>
      </c>
      <c r="F49" s="167">
        <v>4</v>
      </c>
      <c r="G49" s="167"/>
      <c r="H49" s="167"/>
      <c r="I49" s="167">
        <v>2</v>
      </c>
      <c r="J49" s="167"/>
      <c r="K49" s="167"/>
      <c r="L49" s="167">
        <v>2</v>
      </c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2</v>
      </c>
      <c r="AH49" s="167">
        <v>2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>
        <v>1</v>
      </c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4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aca="true" t="shared" si="9" ref="AK128:BP128">SUM(AK129:AK201)</f>
        <v>2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2</v>
      </c>
      <c r="AS128" s="163">
        <f t="shared" si="9"/>
        <v>1</v>
      </c>
      <c r="AT128" s="163">
        <f t="shared" si="9"/>
        <v>0</v>
      </c>
      <c r="AU128" s="163">
        <f t="shared" si="9"/>
        <v>1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1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>
      <c r="A161" s="5">
        <v>148</v>
      </c>
      <c r="B161" s="10" t="s">
        <v>1039</v>
      </c>
      <c r="C161" s="18" t="s">
        <v>143</v>
      </c>
      <c r="D161" s="18"/>
      <c r="E161" s="167">
        <v>4</v>
      </c>
      <c r="F161" s="167">
        <v>4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>
        <v>2</v>
      </c>
      <c r="AS161" s="167">
        <v>1</v>
      </c>
      <c r="AT161" s="167"/>
      <c r="AU161" s="167">
        <v>1</v>
      </c>
      <c r="AV161" s="167"/>
      <c r="AW161" s="167"/>
      <c r="AX161" s="167"/>
      <c r="AY161" s="167">
        <v>1</v>
      </c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60</v>
      </c>
      <c r="F202" s="163">
        <f t="shared" si="10"/>
        <v>60</v>
      </c>
      <c r="G202" s="163">
        <f t="shared" si="10"/>
        <v>0</v>
      </c>
      <c r="H202" s="163">
        <f t="shared" si="10"/>
        <v>0</v>
      </c>
      <c r="I202" s="163">
        <f t="shared" si="10"/>
        <v>0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0</v>
      </c>
      <c r="S202" s="163">
        <f t="shared" si="10"/>
        <v>0</v>
      </c>
      <c r="T202" s="163">
        <f t="shared" si="10"/>
        <v>11</v>
      </c>
      <c r="U202" s="163">
        <f t="shared" si="10"/>
        <v>0</v>
      </c>
      <c r="V202" s="163">
        <f t="shared" si="10"/>
        <v>5</v>
      </c>
      <c r="W202" s="163">
        <f t="shared" si="10"/>
        <v>2</v>
      </c>
      <c r="X202" s="163">
        <f t="shared" si="10"/>
        <v>4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0</v>
      </c>
      <c r="AE202" s="163">
        <f t="shared" si="10"/>
        <v>0</v>
      </c>
      <c r="AF202" s="163">
        <f t="shared" si="10"/>
        <v>0</v>
      </c>
      <c r="AG202" s="163">
        <f t="shared" si="10"/>
        <v>6</v>
      </c>
      <c r="AH202" s="163">
        <f t="shared" si="10"/>
        <v>2</v>
      </c>
      <c r="AI202" s="163">
        <f t="shared" si="10"/>
        <v>0</v>
      </c>
      <c r="AJ202" s="163">
        <f t="shared" si="10"/>
        <v>0</v>
      </c>
      <c r="AK202" s="163">
        <f aca="true" t="shared" si="11" ref="AK202:BP202">SUM(AK203:AK247)</f>
        <v>41</v>
      </c>
      <c r="AL202" s="163">
        <f t="shared" si="11"/>
        <v>0</v>
      </c>
      <c r="AM202" s="163">
        <f t="shared" si="11"/>
        <v>0</v>
      </c>
      <c r="AN202" s="163">
        <f t="shared" si="11"/>
        <v>0</v>
      </c>
      <c r="AO202" s="163">
        <f t="shared" si="11"/>
        <v>0</v>
      </c>
      <c r="AP202" s="163">
        <f t="shared" si="11"/>
        <v>1</v>
      </c>
      <c r="AQ202" s="163">
        <f t="shared" si="11"/>
        <v>0</v>
      </c>
      <c r="AR202" s="163">
        <f t="shared" si="11"/>
        <v>5</v>
      </c>
      <c r="AS202" s="163">
        <f t="shared" si="11"/>
        <v>8</v>
      </c>
      <c r="AT202" s="163">
        <f t="shared" si="11"/>
        <v>0</v>
      </c>
      <c r="AU202" s="163">
        <f t="shared" si="11"/>
        <v>6</v>
      </c>
      <c r="AV202" s="163">
        <f t="shared" si="11"/>
        <v>0</v>
      </c>
      <c r="AW202" s="163">
        <f t="shared" si="11"/>
        <v>1</v>
      </c>
      <c r="AX202" s="163">
        <f t="shared" si="11"/>
        <v>2</v>
      </c>
      <c r="AY202" s="163">
        <f t="shared" si="11"/>
        <v>2</v>
      </c>
      <c r="AZ202" s="163">
        <f t="shared" si="11"/>
        <v>1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1</v>
      </c>
      <c r="BM202" s="163">
        <f t="shared" si="11"/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9</v>
      </c>
      <c r="F203" s="167">
        <v>9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6</v>
      </c>
      <c r="AH203" s="167">
        <v>2</v>
      </c>
      <c r="AI203" s="167"/>
      <c r="AJ203" s="167"/>
      <c r="AK203" s="167">
        <v>1</v>
      </c>
      <c r="AL203" s="167"/>
      <c r="AM203" s="167"/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17</v>
      </c>
      <c r="F204" s="167">
        <v>17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5</v>
      </c>
      <c r="U204" s="167"/>
      <c r="V204" s="167">
        <v>3</v>
      </c>
      <c r="W204" s="167">
        <v>1</v>
      </c>
      <c r="X204" s="167">
        <v>1</v>
      </c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>
        <v>12</v>
      </c>
      <c r="AL204" s="167"/>
      <c r="AM204" s="167"/>
      <c r="AN204" s="167"/>
      <c r="AO204" s="167"/>
      <c r="AP204" s="167"/>
      <c r="AQ204" s="167"/>
      <c r="AR204" s="167">
        <v>1</v>
      </c>
      <c r="AS204" s="167">
        <v>6</v>
      </c>
      <c r="AT204" s="167"/>
      <c r="AU204" s="167">
        <v>4</v>
      </c>
      <c r="AV204" s="167"/>
      <c r="AW204" s="167">
        <v>1</v>
      </c>
      <c r="AX204" s="167">
        <v>2</v>
      </c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29</v>
      </c>
      <c r="F205" s="167">
        <v>29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>
        <v>1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25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2</v>
      </c>
      <c r="AT205" s="167"/>
      <c r="AU205" s="167">
        <v>2</v>
      </c>
      <c r="AV205" s="167"/>
      <c r="AW205" s="167"/>
      <c r="AX205" s="167"/>
      <c r="AY205" s="167">
        <v>1</v>
      </c>
      <c r="AZ205" s="167">
        <v>1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2</v>
      </c>
      <c r="U224" s="167"/>
      <c r="V224" s="167">
        <v>2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>
        <v>1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2</v>
      </c>
      <c r="F228" s="167">
        <v>2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2</v>
      </c>
      <c r="AL228" s="167"/>
      <c r="AM228" s="167"/>
      <c r="AN228" s="167"/>
      <c r="AO228" s="167"/>
      <c r="AP228" s="167"/>
      <c r="AQ228" s="167"/>
      <c r="AR228" s="167">
        <v>1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>
        <v>1</v>
      </c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1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1</v>
      </c>
      <c r="J248" s="163">
        <f t="shared" si="12"/>
        <v>0</v>
      </c>
      <c r="K248" s="163">
        <f t="shared" si="12"/>
        <v>1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/>
      <c r="G264" s="167"/>
      <c r="H264" s="167"/>
      <c r="I264" s="167">
        <v>1</v>
      </c>
      <c r="J264" s="167"/>
      <c r="K264" s="167">
        <v>1</v>
      </c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 aca="true" t="shared" si="14" ref="E366:AJ366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aca="true" t="shared" si="15" ref="AK366:BP366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1</v>
      </c>
      <c r="AI407" s="163">
        <f t="shared" si="16"/>
        <v>0</v>
      </c>
      <c r="AJ407" s="163">
        <f t="shared" si="16"/>
        <v>0</v>
      </c>
      <c r="AK407" s="163">
        <f aca="true" t="shared" si="17" ref="AK407:BP407">SUM(AK408:AK464)</f>
        <v>2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1</v>
      </c>
      <c r="BM407" s="163">
        <f t="shared" si="17"/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2</v>
      </c>
      <c r="F438" s="167">
        <v>2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>
        <v>1</v>
      </c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7</v>
      </c>
      <c r="F476" s="163">
        <f t="shared" si="20"/>
        <v>6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1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1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1</v>
      </c>
      <c r="AI476" s="163">
        <f t="shared" si="20"/>
        <v>0</v>
      </c>
      <c r="AJ476" s="163">
        <f t="shared" si="20"/>
        <v>0</v>
      </c>
      <c r="AK476" s="163">
        <f aca="true" t="shared" si="21" ref="AK476:BP476">SUM(AK477:AK515)</f>
        <v>4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2</v>
      </c>
      <c r="F503" s="167">
        <v>1</v>
      </c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1</v>
      </c>
      <c r="AI503" s="167"/>
      <c r="AJ503" s="167"/>
      <c r="AK503" s="167"/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3</v>
      </c>
      <c r="F504" s="167">
        <v>3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2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2</v>
      </c>
      <c r="AL508" s="167"/>
      <c r="AM508" s="167"/>
      <c r="AN508" s="167"/>
      <c r="AO508" s="167"/>
      <c r="AP508" s="167"/>
      <c r="AQ508" s="167"/>
      <c r="AR508" s="167">
        <v>1</v>
      </c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 hidden="1">
      <c r="A509" s="5">
        <v>496</v>
      </c>
      <c r="B509" s="10" t="s">
        <v>1325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7</v>
      </c>
      <c r="F558" s="163">
        <f t="shared" si="24"/>
        <v>7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1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4</v>
      </c>
      <c r="AI558" s="163">
        <f t="shared" si="24"/>
        <v>0</v>
      </c>
      <c r="AJ558" s="163">
        <f t="shared" si="24"/>
        <v>0</v>
      </c>
      <c r="AK558" s="163">
        <f aca="true" t="shared" si="25" ref="AK558:BM558">SUM(AK560:AK622)</f>
        <v>2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1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2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7</v>
      </c>
      <c r="F559" s="163">
        <f t="shared" si="26"/>
        <v>7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1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4</v>
      </c>
      <c r="AI559" s="163">
        <f t="shared" si="26"/>
        <v>0</v>
      </c>
      <c r="AJ559" s="163">
        <f t="shared" si="26"/>
        <v>0</v>
      </c>
      <c r="AK559" s="163">
        <f aca="true" t="shared" si="27" ref="AK559:BP559">SUM(AK560:AK599)</f>
        <v>2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1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2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1</v>
      </c>
      <c r="U567" s="167"/>
      <c r="V567" s="167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>
        <v>1</v>
      </c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4</v>
      </c>
      <c r="F571" s="167">
        <v>4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4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3</v>
      </c>
      <c r="F644" s="163">
        <f t="shared" si="30"/>
        <v>2</v>
      </c>
      <c r="G644" s="163">
        <f t="shared" si="30"/>
        <v>0</v>
      </c>
      <c r="H644" s="163">
        <f t="shared" si="30"/>
        <v>0</v>
      </c>
      <c r="I644" s="163">
        <f t="shared" si="30"/>
        <v>1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1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1</v>
      </c>
      <c r="AI644" s="163">
        <f t="shared" si="30"/>
        <v>0</v>
      </c>
      <c r="AJ644" s="163">
        <f t="shared" si="30"/>
        <v>0</v>
      </c>
      <c r="AK644" s="163">
        <f aca="true" t="shared" si="31" ref="AK644:BP644">SUM(AK645:AK705)</f>
        <v>1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/>
      <c r="G651" s="167"/>
      <c r="H651" s="167"/>
      <c r="I651" s="167">
        <v>1</v>
      </c>
      <c r="J651" s="167"/>
      <c r="K651" s="167"/>
      <c r="L651" s="167"/>
      <c r="M651" s="167">
        <v>1</v>
      </c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2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1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1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1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1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1</v>
      </c>
      <c r="F733" s="167">
        <v>1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/>
      <c r="L737" s="167"/>
      <c r="M737" s="167"/>
      <c r="N737" s="167"/>
      <c r="O737" s="167"/>
      <c r="P737" s="167"/>
      <c r="Q737" s="167"/>
      <c r="R737" s="167">
        <v>1</v>
      </c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5</v>
      </c>
      <c r="F774" s="163">
        <f t="shared" si="36"/>
        <v>5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4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aca="true" t="shared" si="37" ref="AK774:BP774">SUM(AK775:AK835)</f>
        <v>1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1</v>
      </c>
      <c r="AS774" s="163">
        <f t="shared" si="37"/>
        <v>2</v>
      </c>
      <c r="AT774" s="163">
        <f t="shared" si="37"/>
        <v>0</v>
      </c>
      <c r="AU774" s="163">
        <f t="shared" si="37"/>
        <v>1</v>
      </c>
      <c r="AV774" s="163">
        <f t="shared" si="37"/>
        <v>1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>
      <c r="A805" s="5">
        <v>792</v>
      </c>
      <c r="B805" s="10" t="s">
        <v>495</v>
      </c>
      <c r="C805" s="18" t="s">
        <v>615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2</v>
      </c>
      <c r="F815" s="167">
        <v>2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2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>
      <c r="A825" s="5">
        <v>812</v>
      </c>
      <c r="B825" s="10">
        <v>395</v>
      </c>
      <c r="C825" s="18" t="s">
        <v>623</v>
      </c>
      <c r="D825" s="18"/>
      <c r="E825" s="167">
        <v>2</v>
      </c>
      <c r="F825" s="167">
        <v>2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2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1</v>
      </c>
      <c r="AS825" s="167">
        <v>1</v>
      </c>
      <c r="AT825" s="167"/>
      <c r="AU825" s="167">
        <v>1</v>
      </c>
      <c r="AV825" s="167">
        <v>1</v>
      </c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 aca="true" t="shared" si="42" ref="E1580:AJ1580">SUM(E14,E31,E96,E114,E128,E202,E248,E366,E407,E465,E476,E516,E558,E623,E644,E706,E719,E774,E836,E941,E967:E1579)</f>
        <v>123</v>
      </c>
      <c r="F1580" s="169">
        <f t="shared" si="42"/>
        <v>107</v>
      </c>
      <c r="G1580" s="169">
        <f t="shared" si="42"/>
        <v>0</v>
      </c>
      <c r="H1580" s="169">
        <f t="shared" si="42"/>
        <v>0</v>
      </c>
      <c r="I1580" s="169">
        <f t="shared" si="42"/>
        <v>16</v>
      </c>
      <c r="J1580" s="169">
        <f t="shared" si="42"/>
        <v>0</v>
      </c>
      <c r="K1580" s="169">
        <f t="shared" si="42"/>
        <v>1</v>
      </c>
      <c r="L1580" s="169">
        <f t="shared" si="42"/>
        <v>7</v>
      </c>
      <c r="M1580" s="169">
        <f t="shared" si="42"/>
        <v>1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0</v>
      </c>
      <c r="R1580" s="169">
        <f t="shared" si="42"/>
        <v>7</v>
      </c>
      <c r="S1580" s="169">
        <f t="shared" si="42"/>
        <v>0</v>
      </c>
      <c r="T1580" s="169">
        <f t="shared" si="42"/>
        <v>15</v>
      </c>
      <c r="U1580" s="169">
        <f t="shared" si="42"/>
        <v>0</v>
      </c>
      <c r="V1580" s="169">
        <f t="shared" si="42"/>
        <v>5</v>
      </c>
      <c r="W1580" s="169">
        <f t="shared" si="42"/>
        <v>2</v>
      </c>
      <c r="X1580" s="169">
        <f t="shared" si="42"/>
        <v>5</v>
      </c>
      <c r="Y1580" s="169">
        <f t="shared" si="42"/>
        <v>2</v>
      </c>
      <c r="Z1580" s="169">
        <f t="shared" si="42"/>
        <v>1</v>
      </c>
      <c r="AA1580" s="169">
        <f t="shared" si="42"/>
        <v>0</v>
      </c>
      <c r="AB1580" s="169">
        <f t="shared" si="42"/>
        <v>1</v>
      </c>
      <c r="AC1580" s="169">
        <f t="shared" si="42"/>
        <v>0</v>
      </c>
      <c r="AD1580" s="169">
        <f t="shared" si="42"/>
        <v>4</v>
      </c>
      <c r="AE1580" s="169">
        <f t="shared" si="42"/>
        <v>0</v>
      </c>
      <c r="AF1580" s="169">
        <f t="shared" si="42"/>
        <v>0</v>
      </c>
      <c r="AG1580" s="169">
        <f t="shared" si="42"/>
        <v>12</v>
      </c>
      <c r="AH1580" s="169">
        <f t="shared" si="42"/>
        <v>22</v>
      </c>
      <c r="AI1580" s="169">
        <f t="shared" si="42"/>
        <v>0</v>
      </c>
      <c r="AJ1580" s="169">
        <f t="shared" si="42"/>
        <v>0</v>
      </c>
      <c r="AK1580" s="169">
        <f aca="true" t="shared" si="43" ref="AK1580:BP1580">SUM(AK14,AK31,AK96,AK114,AK128,AK202,AK248,AK366,AK407,AK465,AK476,AK516,AK558,AK623,AK644,AK706,AK719,AK774,AK836,AK941,AK967:AK1579)</f>
        <v>53</v>
      </c>
      <c r="AL1580" s="169">
        <f t="shared" si="43"/>
        <v>0</v>
      </c>
      <c r="AM1580" s="169">
        <f t="shared" si="43"/>
        <v>0</v>
      </c>
      <c r="AN1580" s="169">
        <f t="shared" si="43"/>
        <v>0</v>
      </c>
      <c r="AO1580" s="169">
        <f t="shared" si="43"/>
        <v>0</v>
      </c>
      <c r="AP1580" s="169">
        <f t="shared" si="43"/>
        <v>4</v>
      </c>
      <c r="AQ1580" s="169">
        <f t="shared" si="43"/>
        <v>2</v>
      </c>
      <c r="AR1580" s="169">
        <f t="shared" si="43"/>
        <v>9</v>
      </c>
      <c r="AS1580" s="169">
        <f t="shared" si="43"/>
        <v>12</v>
      </c>
      <c r="AT1580" s="169">
        <f t="shared" si="43"/>
        <v>0</v>
      </c>
      <c r="AU1580" s="169">
        <f t="shared" si="43"/>
        <v>9</v>
      </c>
      <c r="AV1580" s="169">
        <f t="shared" si="43"/>
        <v>1</v>
      </c>
      <c r="AW1580" s="169">
        <f t="shared" si="43"/>
        <v>1</v>
      </c>
      <c r="AX1580" s="169">
        <f t="shared" si="43"/>
        <v>2</v>
      </c>
      <c r="AY1580" s="169">
        <f t="shared" si="43"/>
        <v>3</v>
      </c>
      <c r="AZ1580" s="169">
        <f t="shared" si="43"/>
        <v>1</v>
      </c>
      <c r="BA1580" s="169">
        <f t="shared" si="43"/>
        <v>0</v>
      </c>
      <c r="BB1580" s="169">
        <f t="shared" si="43"/>
        <v>1</v>
      </c>
      <c r="BC1580" s="169">
        <f t="shared" si="43"/>
        <v>0</v>
      </c>
      <c r="BD1580" s="169">
        <f t="shared" si="43"/>
        <v>0</v>
      </c>
      <c r="BE1580" s="169">
        <f t="shared" si="43"/>
        <v>1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5</v>
      </c>
      <c r="BM1580" s="169">
        <f t="shared" si="43"/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42</v>
      </c>
      <c r="F1581" s="163">
        <v>28</v>
      </c>
      <c r="G1581" s="163"/>
      <c r="H1581" s="163"/>
      <c r="I1581" s="163">
        <v>14</v>
      </c>
      <c r="J1581" s="163"/>
      <c r="K1581" s="163">
        <v>1</v>
      </c>
      <c r="L1581" s="163">
        <v>7</v>
      </c>
      <c r="M1581" s="163">
        <v>1</v>
      </c>
      <c r="N1581" s="163"/>
      <c r="O1581" s="163"/>
      <c r="P1581" s="163"/>
      <c r="Q1581" s="163"/>
      <c r="R1581" s="163">
        <v>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>
        <v>4</v>
      </c>
      <c r="AE1581" s="167"/>
      <c r="AF1581" s="167"/>
      <c r="AG1581" s="167">
        <v>6</v>
      </c>
      <c r="AH1581" s="167">
        <v>15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>
        <v>2</v>
      </c>
      <c r="AQ1581" s="167"/>
      <c r="AR1581" s="167">
        <v>3</v>
      </c>
      <c r="AS1581" s="167">
        <v>3</v>
      </c>
      <c r="AT1581" s="167"/>
      <c r="AU1581" s="167">
        <v>2</v>
      </c>
      <c r="AV1581" s="167">
        <v>1</v>
      </c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>
        <v>1</v>
      </c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40</v>
      </c>
      <c r="F1582" s="163">
        <v>38</v>
      </c>
      <c r="G1582" s="163"/>
      <c r="H1582" s="163"/>
      <c r="I1582" s="163">
        <v>2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2</v>
      </c>
      <c r="S1582" s="163"/>
      <c r="T1582" s="167">
        <v>7</v>
      </c>
      <c r="U1582" s="167"/>
      <c r="V1582" s="167">
        <v>5</v>
      </c>
      <c r="W1582" s="167">
        <v>1</v>
      </c>
      <c r="X1582" s="167">
        <v>1</v>
      </c>
      <c r="Y1582" s="167"/>
      <c r="Z1582" s="167"/>
      <c r="AA1582" s="167"/>
      <c r="AB1582" s="167"/>
      <c r="AC1582" s="167"/>
      <c r="AD1582" s="167"/>
      <c r="AE1582" s="167"/>
      <c r="AF1582" s="167"/>
      <c r="AG1582" s="167">
        <v>6</v>
      </c>
      <c r="AH1582" s="167">
        <v>6</v>
      </c>
      <c r="AI1582" s="167"/>
      <c r="AJ1582" s="167"/>
      <c r="AK1582" s="167">
        <v>19</v>
      </c>
      <c r="AL1582" s="167"/>
      <c r="AM1582" s="167"/>
      <c r="AN1582" s="167"/>
      <c r="AO1582" s="167"/>
      <c r="AP1582" s="167"/>
      <c r="AQ1582" s="167"/>
      <c r="AR1582" s="167">
        <v>4</v>
      </c>
      <c r="AS1582" s="167">
        <v>6</v>
      </c>
      <c r="AT1582" s="167"/>
      <c r="AU1582" s="167">
        <v>4</v>
      </c>
      <c r="AV1582" s="167"/>
      <c r="AW1582" s="167">
        <v>1</v>
      </c>
      <c r="AX1582" s="167">
        <v>2</v>
      </c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38</v>
      </c>
      <c r="F1583" s="163">
        <v>38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5</v>
      </c>
      <c r="U1583" s="167"/>
      <c r="V1583" s="167"/>
      <c r="W1583" s="167">
        <v>1</v>
      </c>
      <c r="X1583" s="167">
        <v>4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>
        <v>32</v>
      </c>
      <c r="AL1583" s="167"/>
      <c r="AM1583" s="167"/>
      <c r="AN1583" s="167"/>
      <c r="AO1583" s="167"/>
      <c r="AP1583" s="167">
        <v>2</v>
      </c>
      <c r="AQ1583" s="167"/>
      <c r="AR1583" s="167">
        <v>2</v>
      </c>
      <c r="AS1583" s="167">
        <v>2</v>
      </c>
      <c r="AT1583" s="167"/>
      <c r="AU1583" s="167">
        <v>2</v>
      </c>
      <c r="AV1583" s="167"/>
      <c r="AW1583" s="167"/>
      <c r="AX1583" s="167"/>
      <c r="AY1583" s="167">
        <v>1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3</v>
      </c>
      <c r="F1584" s="163">
        <v>3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3</v>
      </c>
      <c r="U1584" s="167"/>
      <c r="V1584" s="167"/>
      <c r="W1584" s="167"/>
      <c r="X1584" s="167"/>
      <c r="Y1584" s="167">
        <v>2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2</v>
      </c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/>
      <c r="BA1584" s="167"/>
      <c r="BB1584" s="167">
        <v>1</v>
      </c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5" s="61" customFormat="1" ht="19.5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>
        <v>1</v>
      </c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5" ht="12.7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19.5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sheetProtection/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&amp;LBA999562&amp;CФорма № 6-8, Підрозділ: Бершадський районний суд Вінницької області, Початок періоду: 01.01.2016, Кінець періоду: 30.06.2016&amp;R&amp;P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80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7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 aca="true" t="shared" si="0" ref="E14:AJ14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aca="true" t="shared" si="1" ref="AK14:BP14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 aca="true" t="shared" si="2" ref="E31:AJ31">SUM(E32:E95)</f>
        <v>19</v>
      </c>
      <c r="F31" s="163">
        <f t="shared" si="2"/>
        <v>19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5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1</v>
      </c>
      <c r="Q31" s="163">
        <f t="shared" si="2"/>
        <v>1</v>
      </c>
      <c r="R31" s="163">
        <f t="shared" si="2"/>
        <v>8</v>
      </c>
      <c r="S31" s="163">
        <f t="shared" si="2"/>
        <v>7</v>
      </c>
      <c r="T31" s="163">
        <f t="shared" si="2"/>
        <v>2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6</v>
      </c>
      <c r="AH31" s="163">
        <f t="shared" si="2"/>
        <v>0</v>
      </c>
      <c r="AI31" s="163">
        <f t="shared" si="2"/>
        <v>12</v>
      </c>
      <c r="AJ31" s="163">
        <f t="shared" si="2"/>
        <v>1</v>
      </c>
      <c r="AK31" s="163">
        <f aca="true" t="shared" si="3" ref="AK31:BP31">SUM(AK32:AK95)</f>
        <v>0</v>
      </c>
      <c r="AL31" s="163">
        <f t="shared" si="3"/>
        <v>0</v>
      </c>
      <c r="AM31" s="163">
        <f t="shared" si="3"/>
        <v>3</v>
      </c>
      <c r="AN31" s="163">
        <f t="shared" si="3"/>
        <v>0</v>
      </c>
      <c r="AO31" s="163">
        <f t="shared" si="3"/>
        <v>3</v>
      </c>
      <c r="AP31" s="163">
        <f t="shared" si="3"/>
        <v>8</v>
      </c>
      <c r="AQ31" s="163">
        <f t="shared" si="3"/>
        <v>4</v>
      </c>
      <c r="AR31" s="163">
        <f t="shared" si="3"/>
        <v>1</v>
      </c>
      <c r="AS31" s="163">
        <f t="shared" si="3"/>
        <v>0</v>
      </c>
      <c r="AT31" s="163">
        <f t="shared" si="3"/>
        <v>1</v>
      </c>
      <c r="AU31" s="163">
        <f t="shared" si="3"/>
        <v>2</v>
      </c>
      <c r="AV31" s="163">
        <f t="shared" si="3"/>
        <v>2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1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/>
      <c r="S32" s="167"/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1</v>
      </c>
      <c r="AH32" s="167"/>
      <c r="AI32" s="167"/>
      <c r="AJ32" s="163"/>
      <c r="AK32" s="163"/>
      <c r="AL32" s="163"/>
      <c r="AM32" s="167"/>
      <c r="AN32" s="167"/>
      <c r="AO32" s="167"/>
      <c r="AP32" s="167"/>
      <c r="AQ32" s="167">
        <v>1</v>
      </c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1</v>
      </c>
      <c r="F33" s="167">
        <v>1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/>
      <c r="R33" s="167">
        <v>1</v>
      </c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>
        <v>1</v>
      </c>
      <c r="AK33" s="163"/>
      <c r="AL33" s="163"/>
      <c r="AM33" s="167"/>
      <c r="AN33" s="167"/>
      <c r="AO33" s="167"/>
      <c r="AP33" s="167"/>
      <c r="AQ33" s="167">
        <v>1</v>
      </c>
      <c r="AR33" s="163"/>
      <c r="AS33" s="163"/>
      <c r="AT33" s="167"/>
      <c r="AU33" s="163"/>
      <c r="AV33" s="167"/>
      <c r="AW33" s="167">
        <v>1</v>
      </c>
      <c r="AX33" s="167">
        <v>1</v>
      </c>
      <c r="AY33" s="167"/>
      <c r="AZ33" s="167"/>
      <c r="BA33" s="163"/>
      <c r="BB33" s="163"/>
      <c r="BC33" s="163">
        <v>1</v>
      </c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>
        <v>1</v>
      </c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12</v>
      </c>
      <c r="F48" s="167">
        <v>12</v>
      </c>
      <c r="G48" s="167"/>
      <c r="H48" s="163"/>
      <c r="I48" s="163"/>
      <c r="J48" s="167"/>
      <c r="K48" s="167"/>
      <c r="L48" s="167">
        <v>3</v>
      </c>
      <c r="M48" s="167"/>
      <c r="N48" s="163"/>
      <c r="O48" s="167"/>
      <c r="P48" s="167">
        <v>1</v>
      </c>
      <c r="Q48" s="163">
        <v>1</v>
      </c>
      <c r="R48" s="167">
        <v>5</v>
      </c>
      <c r="S48" s="167">
        <v>4</v>
      </c>
      <c r="T48" s="167">
        <v>1</v>
      </c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4</v>
      </c>
      <c r="AH48" s="167"/>
      <c r="AI48" s="167">
        <v>8</v>
      </c>
      <c r="AJ48" s="163"/>
      <c r="AK48" s="163"/>
      <c r="AL48" s="163"/>
      <c r="AM48" s="167">
        <v>3</v>
      </c>
      <c r="AN48" s="167"/>
      <c r="AO48" s="167">
        <v>1</v>
      </c>
      <c r="AP48" s="167">
        <v>6</v>
      </c>
      <c r="AQ48" s="167">
        <v>1</v>
      </c>
      <c r="AR48" s="163">
        <v>1</v>
      </c>
      <c r="AS48" s="163"/>
      <c r="AT48" s="167">
        <v>1</v>
      </c>
      <c r="AU48" s="163">
        <v>1</v>
      </c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2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2</v>
      </c>
      <c r="AQ49" s="167">
        <v>1</v>
      </c>
      <c r="AR49" s="163"/>
      <c r="AS49" s="163"/>
      <c r="AT49" s="167"/>
      <c r="AU49" s="163">
        <v>1</v>
      </c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>
        <v>1</v>
      </c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 aca="true" t="shared" si="4" ref="E96:AJ96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aca="true" t="shared" si="5" ref="AK96:BP96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aca="true" t="shared" si="6" ref="E114:AJ114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aca="true" t="shared" si="7" ref="AK114:BP114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aca="true" t="shared" si="8" ref="E128:AJ128">SUM(E129:E201)</f>
        <v>4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3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1</v>
      </c>
      <c r="S128" s="163">
        <f t="shared" si="8"/>
        <v>1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4</v>
      </c>
      <c r="AJ128" s="163">
        <f t="shared" si="8"/>
        <v>0</v>
      </c>
      <c r="AK128" s="163">
        <f aca="true" t="shared" si="9" ref="AK128:BP128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3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1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>
      <c r="A161" s="5">
        <v>148</v>
      </c>
      <c r="B161" s="10" t="s">
        <v>1039</v>
      </c>
      <c r="C161" s="18" t="s">
        <v>143</v>
      </c>
      <c r="D161" s="18"/>
      <c r="E161" s="163">
        <v>4</v>
      </c>
      <c r="F161" s="167">
        <v>4</v>
      </c>
      <c r="G161" s="167"/>
      <c r="H161" s="163"/>
      <c r="I161" s="163">
        <v>2</v>
      </c>
      <c r="J161" s="167"/>
      <c r="K161" s="167"/>
      <c r="L161" s="167">
        <v>3</v>
      </c>
      <c r="M161" s="167"/>
      <c r="N161" s="163"/>
      <c r="O161" s="167"/>
      <c r="P161" s="167">
        <v>1</v>
      </c>
      <c r="Q161" s="163">
        <v>1</v>
      </c>
      <c r="R161" s="167">
        <v>1</v>
      </c>
      <c r="S161" s="167">
        <v>1</v>
      </c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4</v>
      </c>
      <c r="AJ161" s="163"/>
      <c r="AK161" s="163"/>
      <c r="AL161" s="163"/>
      <c r="AM161" s="167"/>
      <c r="AN161" s="167"/>
      <c r="AO161" s="167">
        <v>1</v>
      </c>
      <c r="AP161" s="167">
        <v>3</v>
      </c>
      <c r="AQ161" s="167"/>
      <c r="AR161" s="163"/>
      <c r="AS161" s="163"/>
      <c r="AT161" s="167"/>
      <c r="AU161" s="163"/>
      <c r="AV161" s="167">
        <v>1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 aca="true" t="shared" si="10" ref="E202:AJ202">SUM(E203:E247)</f>
        <v>60</v>
      </c>
      <c r="F202" s="163">
        <f t="shared" si="10"/>
        <v>60</v>
      </c>
      <c r="G202" s="163">
        <f t="shared" si="10"/>
        <v>0</v>
      </c>
      <c r="H202" s="163">
        <f t="shared" si="10"/>
        <v>7</v>
      </c>
      <c r="I202" s="163">
        <f t="shared" si="10"/>
        <v>32</v>
      </c>
      <c r="J202" s="163">
        <f t="shared" si="10"/>
        <v>0</v>
      </c>
      <c r="K202" s="163">
        <f t="shared" si="10"/>
        <v>0</v>
      </c>
      <c r="L202" s="163">
        <f t="shared" si="10"/>
        <v>19</v>
      </c>
      <c r="M202" s="163">
        <f t="shared" si="10"/>
        <v>0</v>
      </c>
      <c r="N202" s="163">
        <f t="shared" si="10"/>
        <v>0</v>
      </c>
      <c r="O202" s="163">
        <f t="shared" si="10"/>
        <v>1</v>
      </c>
      <c r="P202" s="163">
        <f t="shared" si="10"/>
        <v>17</v>
      </c>
      <c r="Q202" s="163">
        <f t="shared" si="10"/>
        <v>13</v>
      </c>
      <c r="R202" s="163">
        <f t="shared" si="10"/>
        <v>25</v>
      </c>
      <c r="S202" s="163">
        <f t="shared" si="10"/>
        <v>4</v>
      </c>
      <c r="T202" s="163">
        <f t="shared" si="10"/>
        <v>0</v>
      </c>
      <c r="U202" s="163">
        <f t="shared" si="10"/>
        <v>3</v>
      </c>
      <c r="V202" s="163">
        <f t="shared" si="10"/>
        <v>0</v>
      </c>
      <c r="W202" s="163">
        <f t="shared" si="10"/>
        <v>3</v>
      </c>
      <c r="X202" s="163">
        <f t="shared" si="10"/>
        <v>0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1</v>
      </c>
      <c r="AE202" s="163">
        <f t="shared" si="10"/>
        <v>0</v>
      </c>
      <c r="AF202" s="163">
        <f t="shared" si="10"/>
        <v>1</v>
      </c>
      <c r="AG202" s="163">
        <f t="shared" si="10"/>
        <v>0</v>
      </c>
      <c r="AH202" s="163">
        <f t="shared" si="10"/>
        <v>1</v>
      </c>
      <c r="AI202" s="163">
        <f t="shared" si="10"/>
        <v>51</v>
      </c>
      <c r="AJ202" s="163">
        <f t="shared" si="10"/>
        <v>17</v>
      </c>
      <c r="AK202" s="163">
        <f aca="true" t="shared" si="11" ref="AK202:BP202">SUM(AK203:AK247)</f>
        <v>0</v>
      </c>
      <c r="AL202" s="163">
        <f t="shared" si="11"/>
        <v>0</v>
      </c>
      <c r="AM202" s="163">
        <f t="shared" si="11"/>
        <v>3</v>
      </c>
      <c r="AN202" s="163">
        <f t="shared" si="11"/>
        <v>0</v>
      </c>
      <c r="AO202" s="163">
        <f t="shared" si="11"/>
        <v>12</v>
      </c>
      <c r="AP202" s="163">
        <f t="shared" si="11"/>
        <v>28</v>
      </c>
      <c r="AQ202" s="163">
        <f t="shared" si="11"/>
        <v>16</v>
      </c>
      <c r="AR202" s="163">
        <f t="shared" si="11"/>
        <v>1</v>
      </c>
      <c r="AS202" s="163">
        <f t="shared" si="11"/>
        <v>0</v>
      </c>
      <c r="AT202" s="163">
        <f t="shared" si="11"/>
        <v>0</v>
      </c>
      <c r="AU202" s="163">
        <f t="shared" si="11"/>
        <v>7</v>
      </c>
      <c r="AV202" s="163">
        <f t="shared" si="11"/>
        <v>4</v>
      </c>
      <c r="AW202" s="163">
        <f t="shared" si="11"/>
        <v>17</v>
      </c>
      <c r="AX202" s="163">
        <f t="shared" si="11"/>
        <v>13</v>
      </c>
      <c r="AY202" s="163">
        <f t="shared" si="11"/>
        <v>1</v>
      </c>
      <c r="AZ202" s="163">
        <f t="shared" si="11"/>
        <v>3</v>
      </c>
      <c r="BA202" s="163">
        <f t="shared" si="11"/>
        <v>0</v>
      </c>
      <c r="BB202" s="163">
        <f t="shared" si="11"/>
        <v>0</v>
      </c>
      <c r="BC202" s="163">
        <f t="shared" si="11"/>
        <v>15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1</v>
      </c>
      <c r="BH202" s="163">
        <f t="shared" si="11"/>
        <v>7</v>
      </c>
      <c r="BI202" s="163">
        <f t="shared" si="11"/>
        <v>1</v>
      </c>
      <c r="BJ202" s="163">
        <f t="shared" si="11"/>
        <v>1</v>
      </c>
      <c r="BK202" s="163">
        <f t="shared" si="11"/>
        <v>0</v>
      </c>
      <c r="BL202" s="163">
        <f t="shared" si="11"/>
        <v>0</v>
      </c>
      <c r="BM202" s="163">
        <f t="shared" si="11"/>
        <v>4</v>
      </c>
      <c r="BN202" s="163">
        <f t="shared" si="11"/>
        <v>3</v>
      </c>
      <c r="BO202" s="163">
        <f t="shared" si="11"/>
        <v>0</v>
      </c>
      <c r="BP202" s="163">
        <f t="shared" si="11"/>
        <v>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9</v>
      </c>
      <c r="F203" s="167">
        <v>9</v>
      </c>
      <c r="G203" s="167"/>
      <c r="H203" s="163">
        <v>3</v>
      </c>
      <c r="I203" s="163"/>
      <c r="J203" s="167"/>
      <c r="K203" s="167"/>
      <c r="L203" s="167">
        <v>5</v>
      </c>
      <c r="M203" s="167"/>
      <c r="N203" s="163"/>
      <c r="O203" s="167">
        <v>1</v>
      </c>
      <c r="P203" s="167"/>
      <c r="Q203" s="163">
        <v>2</v>
      </c>
      <c r="R203" s="167">
        <v>4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/>
      <c r="AF203" s="167"/>
      <c r="AG203" s="167"/>
      <c r="AH203" s="167"/>
      <c r="AI203" s="167">
        <v>8</v>
      </c>
      <c r="AJ203" s="163"/>
      <c r="AK203" s="163"/>
      <c r="AL203" s="163"/>
      <c r="AM203" s="167">
        <v>1</v>
      </c>
      <c r="AN203" s="167"/>
      <c r="AO203" s="167">
        <v>1</v>
      </c>
      <c r="AP203" s="167">
        <v>3</v>
      </c>
      <c r="AQ203" s="167">
        <v>4</v>
      </c>
      <c r="AR203" s="163"/>
      <c r="AS203" s="163"/>
      <c r="AT203" s="167"/>
      <c r="AU203" s="163">
        <v>2</v>
      </c>
      <c r="AV203" s="167">
        <v>3</v>
      </c>
      <c r="AW203" s="167"/>
      <c r="AX203" s="167"/>
      <c r="AY203" s="167"/>
      <c r="AZ203" s="167"/>
      <c r="BA203" s="163"/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3</v>
      </c>
      <c r="I204" s="163">
        <v>9</v>
      </c>
      <c r="J204" s="167"/>
      <c r="K204" s="167"/>
      <c r="L204" s="167">
        <v>8</v>
      </c>
      <c r="M204" s="167"/>
      <c r="N204" s="163"/>
      <c r="O204" s="167"/>
      <c r="P204" s="167">
        <v>4</v>
      </c>
      <c r="Q204" s="163">
        <v>7</v>
      </c>
      <c r="R204" s="167">
        <v>5</v>
      </c>
      <c r="S204" s="167">
        <v>1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17</v>
      </c>
      <c r="AJ204" s="163">
        <v>10</v>
      </c>
      <c r="AK204" s="163"/>
      <c r="AL204" s="163"/>
      <c r="AM204" s="167"/>
      <c r="AN204" s="167"/>
      <c r="AO204" s="167">
        <v>3</v>
      </c>
      <c r="AP204" s="167">
        <v>8</v>
      </c>
      <c r="AQ204" s="167">
        <v>5</v>
      </c>
      <c r="AR204" s="163">
        <v>1</v>
      </c>
      <c r="AS204" s="163"/>
      <c r="AT204" s="167"/>
      <c r="AU204" s="163"/>
      <c r="AV204" s="167">
        <v>1</v>
      </c>
      <c r="AW204" s="167">
        <v>10</v>
      </c>
      <c r="AX204" s="167">
        <v>10</v>
      </c>
      <c r="AY204" s="167"/>
      <c r="AZ204" s="167"/>
      <c r="BA204" s="163"/>
      <c r="BB204" s="163"/>
      <c r="BC204" s="163">
        <v>10</v>
      </c>
      <c r="BD204" s="163"/>
      <c r="BE204" s="167"/>
      <c r="BF204" s="167"/>
      <c r="BG204" s="167"/>
      <c r="BH204" s="167">
        <v>3</v>
      </c>
      <c r="BI204" s="167">
        <v>1</v>
      </c>
      <c r="BJ204" s="167">
        <v>1</v>
      </c>
      <c r="BK204" s="167"/>
      <c r="BL204" s="167"/>
      <c r="BM204" s="167">
        <v>3</v>
      </c>
      <c r="BN204" s="167">
        <v>2</v>
      </c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29</v>
      </c>
      <c r="F205" s="167">
        <v>29</v>
      </c>
      <c r="G205" s="167"/>
      <c r="H205" s="163"/>
      <c r="I205" s="163">
        <v>21</v>
      </c>
      <c r="J205" s="167"/>
      <c r="K205" s="167"/>
      <c r="L205" s="167">
        <v>6</v>
      </c>
      <c r="M205" s="167"/>
      <c r="N205" s="163"/>
      <c r="O205" s="167"/>
      <c r="P205" s="167">
        <v>13</v>
      </c>
      <c r="Q205" s="163">
        <v>4</v>
      </c>
      <c r="R205" s="167">
        <v>11</v>
      </c>
      <c r="S205" s="167">
        <v>1</v>
      </c>
      <c r="T205" s="167"/>
      <c r="U205" s="167">
        <v>3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>
        <v>1</v>
      </c>
      <c r="AI205" s="167">
        <v>24</v>
      </c>
      <c r="AJ205" s="163">
        <v>5</v>
      </c>
      <c r="AK205" s="163"/>
      <c r="AL205" s="163"/>
      <c r="AM205" s="167"/>
      <c r="AN205" s="167"/>
      <c r="AO205" s="167">
        <v>7</v>
      </c>
      <c r="AP205" s="167">
        <v>15</v>
      </c>
      <c r="AQ205" s="167">
        <v>7</v>
      </c>
      <c r="AR205" s="163"/>
      <c r="AS205" s="163"/>
      <c r="AT205" s="167"/>
      <c r="AU205" s="163">
        <v>5</v>
      </c>
      <c r="AV205" s="167"/>
      <c r="AW205" s="167">
        <v>5</v>
      </c>
      <c r="AX205" s="167">
        <v>3</v>
      </c>
      <c r="AY205" s="167">
        <v>1</v>
      </c>
      <c r="AZ205" s="167">
        <v>1</v>
      </c>
      <c r="BA205" s="163"/>
      <c r="BB205" s="163"/>
      <c r="BC205" s="163">
        <v>4</v>
      </c>
      <c r="BD205" s="163"/>
      <c r="BE205" s="167">
        <v>1</v>
      </c>
      <c r="BF205" s="167"/>
      <c r="BG205" s="167"/>
      <c r="BH205" s="167">
        <v>2</v>
      </c>
      <c r="BI205" s="167"/>
      <c r="BJ205" s="167"/>
      <c r="BK205" s="167"/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2</v>
      </c>
      <c r="F224" s="167">
        <v>2</v>
      </c>
      <c r="G224" s="167"/>
      <c r="H224" s="163"/>
      <c r="I224" s="163">
        <v>2</v>
      </c>
      <c r="J224" s="167"/>
      <c r="K224" s="167"/>
      <c r="L224" s="167"/>
      <c r="M224" s="167"/>
      <c r="N224" s="163"/>
      <c r="O224" s="167"/>
      <c r="P224" s="167"/>
      <c r="Q224" s="163"/>
      <c r="R224" s="167">
        <v>2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2</v>
      </c>
      <c r="AK224" s="163"/>
      <c r="AL224" s="163"/>
      <c r="AM224" s="167"/>
      <c r="AN224" s="167"/>
      <c r="AO224" s="167"/>
      <c r="AP224" s="167">
        <v>2</v>
      </c>
      <c r="AQ224" s="167"/>
      <c r="AR224" s="163"/>
      <c r="AS224" s="163"/>
      <c r="AT224" s="167"/>
      <c r="AU224" s="163"/>
      <c r="AV224" s="167"/>
      <c r="AW224" s="167">
        <v>2</v>
      </c>
      <c r="AX224" s="167"/>
      <c r="AY224" s="167"/>
      <c r="AZ224" s="167">
        <v>2</v>
      </c>
      <c r="BA224" s="163"/>
      <c r="BB224" s="163"/>
      <c r="BC224" s="163">
        <v>1</v>
      </c>
      <c r="BD224" s="163"/>
      <c r="BE224" s="167"/>
      <c r="BF224" s="167"/>
      <c r="BG224" s="167">
        <v>1</v>
      </c>
      <c r="BH224" s="167">
        <v>2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2</v>
      </c>
      <c r="F228" s="167">
        <v>2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2</v>
      </c>
      <c r="S228" s="167"/>
      <c r="T228" s="167"/>
      <c r="U228" s="167"/>
      <c r="V228" s="163"/>
      <c r="W228" s="167">
        <v>2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2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>
        <v>1</v>
      </c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 aca="true" t="shared" si="12" ref="E248:AJ248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aca="true" t="shared" si="13" ref="AK248:BP248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  <c r="BN248" s="163">
        <f t="shared" si="13"/>
        <v>0</v>
      </c>
      <c r="BO248" s="163">
        <f t="shared" si="13"/>
        <v>0</v>
      </c>
      <c r="BP248" s="163">
        <f t="shared" si="13"/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 aca="true" t="shared" si="14" ref="E366:AJ366">SUM(E367:E406)</f>
        <v>0</v>
      </c>
      <c r="F366" s="163">
        <f t="shared" si="14"/>
        <v>0</v>
      </c>
      <c r="G366" s="163">
        <f t="shared" si="14"/>
        <v>0</v>
      </c>
      <c r="H366" s="163">
        <f t="shared" si="14"/>
        <v>0</v>
      </c>
      <c r="I366" s="163">
        <f t="shared" si="14"/>
        <v>0</v>
      </c>
      <c r="J366" s="163">
        <f t="shared" si="14"/>
        <v>0</v>
      </c>
      <c r="K366" s="163">
        <f t="shared" si="14"/>
        <v>0</v>
      </c>
      <c r="L366" s="163">
        <f t="shared" si="14"/>
        <v>0</v>
      </c>
      <c r="M366" s="163">
        <f t="shared" si="14"/>
        <v>0</v>
      </c>
      <c r="N366" s="163">
        <f t="shared" si="14"/>
        <v>0</v>
      </c>
      <c r="O366" s="163">
        <f t="shared" si="14"/>
        <v>0</v>
      </c>
      <c r="P366" s="163">
        <f t="shared" si="14"/>
        <v>0</v>
      </c>
      <c r="Q366" s="163">
        <f t="shared" si="14"/>
        <v>0</v>
      </c>
      <c r="R366" s="163">
        <f t="shared" si="14"/>
        <v>0</v>
      </c>
      <c r="S366" s="163">
        <f t="shared" si="14"/>
        <v>0</v>
      </c>
      <c r="T366" s="163">
        <f t="shared" si="14"/>
        <v>0</v>
      </c>
      <c r="U366" s="163">
        <f t="shared" si="14"/>
        <v>0</v>
      </c>
      <c r="V366" s="163">
        <f t="shared" si="14"/>
        <v>0</v>
      </c>
      <c r="W366" s="163">
        <f t="shared" si="14"/>
        <v>0</v>
      </c>
      <c r="X366" s="163">
        <f t="shared" si="14"/>
        <v>0</v>
      </c>
      <c r="Y366" s="163">
        <f t="shared" si="14"/>
        <v>0</v>
      </c>
      <c r="Z366" s="163">
        <f t="shared" si="14"/>
        <v>0</v>
      </c>
      <c r="AA366" s="163">
        <f t="shared" si="14"/>
        <v>0</v>
      </c>
      <c r="AB366" s="163">
        <f t="shared" si="14"/>
        <v>0</v>
      </c>
      <c r="AC366" s="163">
        <f t="shared" si="14"/>
        <v>0</v>
      </c>
      <c r="AD366" s="163">
        <f t="shared" si="14"/>
        <v>0</v>
      </c>
      <c r="AE366" s="163">
        <f t="shared" si="14"/>
        <v>0</v>
      </c>
      <c r="AF366" s="163">
        <f t="shared" si="14"/>
        <v>0</v>
      </c>
      <c r="AG366" s="163">
        <f t="shared" si="14"/>
        <v>0</v>
      </c>
      <c r="AH366" s="163">
        <f t="shared" si="14"/>
        <v>0</v>
      </c>
      <c r="AI366" s="163">
        <f t="shared" si="14"/>
        <v>0</v>
      </c>
      <c r="AJ366" s="163">
        <f t="shared" si="14"/>
        <v>0</v>
      </c>
      <c r="AK366" s="163">
        <f aca="true" t="shared" si="15" ref="AK366:BP366">SUM(AK367:AK406)</f>
        <v>0</v>
      </c>
      <c r="AL366" s="163">
        <f t="shared" si="15"/>
        <v>0</v>
      </c>
      <c r="AM366" s="163">
        <f t="shared" si="15"/>
        <v>0</v>
      </c>
      <c r="AN366" s="163">
        <f t="shared" si="15"/>
        <v>0</v>
      </c>
      <c r="AO366" s="163">
        <f t="shared" si="15"/>
        <v>0</v>
      </c>
      <c r="AP366" s="163">
        <f t="shared" si="15"/>
        <v>0</v>
      </c>
      <c r="AQ366" s="163">
        <f t="shared" si="15"/>
        <v>0</v>
      </c>
      <c r="AR366" s="163">
        <f t="shared" si="15"/>
        <v>0</v>
      </c>
      <c r="AS366" s="163">
        <f t="shared" si="15"/>
        <v>0</v>
      </c>
      <c r="AT366" s="163">
        <f t="shared" si="15"/>
        <v>0</v>
      </c>
      <c r="AU366" s="163">
        <f t="shared" si="15"/>
        <v>0</v>
      </c>
      <c r="AV366" s="163">
        <f t="shared" si="15"/>
        <v>0</v>
      </c>
      <c r="AW366" s="163">
        <f t="shared" si="15"/>
        <v>0</v>
      </c>
      <c r="AX366" s="163">
        <f t="shared" si="15"/>
        <v>0</v>
      </c>
      <c r="AY366" s="163">
        <f t="shared" si="15"/>
        <v>0</v>
      </c>
      <c r="AZ366" s="163">
        <f t="shared" si="15"/>
        <v>0</v>
      </c>
      <c r="BA366" s="163">
        <f t="shared" si="15"/>
        <v>0</v>
      </c>
      <c r="BB366" s="163">
        <f t="shared" si="15"/>
        <v>0</v>
      </c>
      <c r="BC366" s="163">
        <f t="shared" si="15"/>
        <v>0</v>
      </c>
      <c r="BD366" s="163">
        <f t="shared" si="15"/>
        <v>0</v>
      </c>
      <c r="BE366" s="163">
        <f t="shared" si="15"/>
        <v>0</v>
      </c>
      <c r="BF366" s="163">
        <f t="shared" si="15"/>
        <v>0</v>
      </c>
      <c r="BG366" s="163">
        <f t="shared" si="15"/>
        <v>0</v>
      </c>
      <c r="BH366" s="163">
        <f t="shared" si="15"/>
        <v>0</v>
      </c>
      <c r="BI366" s="163">
        <f t="shared" si="15"/>
        <v>0</v>
      </c>
      <c r="BJ366" s="163">
        <f t="shared" si="15"/>
        <v>0</v>
      </c>
      <c r="BK366" s="163">
        <f t="shared" si="15"/>
        <v>0</v>
      </c>
      <c r="BL366" s="163">
        <f t="shared" si="15"/>
        <v>0</v>
      </c>
      <c r="BM366" s="163">
        <f t="shared" si="15"/>
        <v>0</v>
      </c>
      <c r="BN366" s="163">
        <f t="shared" si="15"/>
        <v>0</v>
      </c>
      <c r="BO366" s="163">
        <f t="shared" si="15"/>
        <v>0</v>
      </c>
      <c r="BP366" s="163">
        <f t="shared" si="15"/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 aca="true" t="shared" si="16" ref="E407:AJ407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1</v>
      </c>
      <c r="S407" s="163">
        <f t="shared" si="16"/>
        <v>2</v>
      </c>
      <c r="T407" s="163">
        <f t="shared" si="16"/>
        <v>0</v>
      </c>
      <c r="U407" s="163">
        <f t="shared" si="16"/>
        <v>1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2</v>
      </c>
      <c r="AJ407" s="163">
        <f t="shared" si="16"/>
        <v>0</v>
      </c>
      <c r="AK407" s="163">
        <f aca="true" t="shared" si="17" ref="AK407:BP407">SUM(AK408:AK464)</f>
        <v>0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3</v>
      </c>
      <c r="AP407" s="163">
        <f t="shared" si="17"/>
        <v>0</v>
      </c>
      <c r="AQ407" s="163">
        <f t="shared" si="17"/>
        <v>0</v>
      </c>
      <c r="AR407" s="163">
        <f t="shared" si="17"/>
        <v>0</v>
      </c>
      <c r="AS407" s="163">
        <f t="shared" si="17"/>
        <v>0</v>
      </c>
      <c r="AT407" s="163">
        <f t="shared" si="17"/>
        <v>0</v>
      </c>
      <c r="AU407" s="163">
        <f t="shared" si="17"/>
        <v>1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  <c r="BN407" s="163">
        <f t="shared" si="17"/>
        <v>0</v>
      </c>
      <c r="BO407" s="163">
        <f t="shared" si="17"/>
        <v>0</v>
      </c>
      <c r="BP407" s="163">
        <f t="shared" si="17"/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1</v>
      </c>
      <c r="AJ436" s="163"/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>
        <v>1</v>
      </c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2</v>
      </c>
      <c r="F438" s="167">
        <v>2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>
        <v>1</v>
      </c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>
        <v>2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 aca="true" t="shared" si="18" ref="E465:AJ465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aca="true" t="shared" si="19" ref="AK465:BP465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  <c r="BN465" s="163">
        <f t="shared" si="19"/>
        <v>0</v>
      </c>
      <c r="BO465" s="163">
        <f t="shared" si="19"/>
        <v>0</v>
      </c>
      <c r="BP465" s="163">
        <f t="shared" si="19"/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 aca="true" t="shared" si="20" ref="E476:AJ476">SUM(E477:E515)</f>
        <v>6</v>
      </c>
      <c r="F476" s="163">
        <f t="shared" si="20"/>
        <v>6</v>
      </c>
      <c r="G476" s="163">
        <f t="shared" si="20"/>
        <v>0</v>
      </c>
      <c r="H476" s="163">
        <f t="shared" si="20"/>
        <v>0</v>
      </c>
      <c r="I476" s="163">
        <f t="shared" si="20"/>
        <v>0</v>
      </c>
      <c r="J476" s="163">
        <f t="shared" si="20"/>
        <v>0</v>
      </c>
      <c r="K476" s="163">
        <f t="shared" si="20"/>
        <v>0</v>
      </c>
      <c r="L476" s="163">
        <f t="shared" si="20"/>
        <v>4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1</v>
      </c>
      <c r="Q476" s="163">
        <f t="shared" si="20"/>
        <v>2</v>
      </c>
      <c r="R476" s="163">
        <f t="shared" si="20"/>
        <v>2</v>
      </c>
      <c r="S476" s="163">
        <f t="shared" si="20"/>
        <v>1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2</v>
      </c>
      <c r="AG476" s="163">
        <f t="shared" si="20"/>
        <v>0</v>
      </c>
      <c r="AH476" s="163">
        <f t="shared" si="20"/>
        <v>0</v>
      </c>
      <c r="AI476" s="163">
        <f t="shared" si="20"/>
        <v>4</v>
      </c>
      <c r="AJ476" s="163">
        <f t="shared" si="20"/>
        <v>0</v>
      </c>
      <c r="AK476" s="163">
        <f aca="true" t="shared" si="21" ref="AK476:BP476">SUM(AK477:AK515)</f>
        <v>0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1</v>
      </c>
      <c r="AP476" s="163">
        <f t="shared" si="21"/>
        <v>4</v>
      </c>
      <c r="AQ476" s="163">
        <f t="shared" si="21"/>
        <v>1</v>
      </c>
      <c r="AR476" s="163">
        <f t="shared" si="21"/>
        <v>0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1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  <c r="BN476" s="163">
        <f t="shared" si="21"/>
        <v>0</v>
      </c>
      <c r="BO476" s="163">
        <f t="shared" si="21"/>
        <v>0</v>
      </c>
      <c r="BP476" s="163">
        <f t="shared" si="21"/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1</v>
      </c>
      <c r="F503" s="167">
        <v>1</v>
      </c>
      <c r="G503" s="167"/>
      <c r="H503" s="163"/>
      <c r="I503" s="163"/>
      <c r="J503" s="167"/>
      <c r="K503" s="167"/>
      <c r="L503" s="167">
        <v>1</v>
      </c>
      <c r="M503" s="167"/>
      <c r="N503" s="163"/>
      <c r="O503" s="167"/>
      <c r="P503" s="167"/>
      <c r="Q503" s="163">
        <v>1</v>
      </c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1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3</v>
      </c>
      <c r="F504" s="167">
        <v>3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2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>
        <v>1</v>
      </c>
      <c r="M508" s="167"/>
      <c r="N508" s="163"/>
      <c r="O508" s="167"/>
      <c r="P508" s="167"/>
      <c r="Q508" s="163">
        <v>1</v>
      </c>
      <c r="R508" s="167"/>
      <c r="S508" s="167">
        <v>1</v>
      </c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>
        <v>1</v>
      </c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>
        <v>1</v>
      </c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 hidden="1">
      <c r="A509" s="5">
        <v>496</v>
      </c>
      <c r="B509" s="10" t="s">
        <v>1325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 aca="true" t="shared" si="22" ref="E516:AJ516">SUM(E517:E557)</f>
        <v>0</v>
      </c>
      <c r="F516" s="163">
        <f t="shared" si="22"/>
        <v>0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aca="true" t="shared" si="23" ref="AK516:BP516">SUM(AK517:AK557)</f>
        <v>0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  <c r="BN516" s="163">
        <f t="shared" si="23"/>
        <v>0</v>
      </c>
      <c r="BO516" s="163">
        <f t="shared" si="23"/>
        <v>0</v>
      </c>
      <c r="BP516" s="163">
        <f t="shared" si="23"/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aca="true" t="shared" si="24" ref="E558:AJ558">SUM(E560:E622)</f>
        <v>7</v>
      </c>
      <c r="F558" s="163">
        <f t="shared" si="24"/>
        <v>7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1</v>
      </c>
      <c r="P558" s="163">
        <f t="shared" si="24"/>
        <v>0</v>
      </c>
      <c r="Q558" s="163">
        <f t="shared" si="24"/>
        <v>2</v>
      </c>
      <c r="R558" s="163">
        <f t="shared" si="24"/>
        <v>3</v>
      </c>
      <c r="S558" s="163">
        <f t="shared" si="24"/>
        <v>1</v>
      </c>
      <c r="T558" s="163">
        <f t="shared" si="24"/>
        <v>0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1</v>
      </c>
      <c r="AI558" s="163">
        <f t="shared" si="24"/>
        <v>6</v>
      </c>
      <c r="AJ558" s="163">
        <f t="shared" si="24"/>
        <v>1</v>
      </c>
      <c r="AK558" s="163">
        <f aca="true" t="shared" si="25" ref="AK558:BQ558">SUM(AK560:AK622)</f>
        <v>0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3</v>
      </c>
      <c r="AP558" s="163">
        <f t="shared" si="25"/>
        <v>4</v>
      </c>
      <c r="AQ558" s="163">
        <f t="shared" si="25"/>
        <v>0</v>
      </c>
      <c r="AR558" s="163">
        <f t="shared" si="25"/>
        <v>0</v>
      </c>
      <c r="AS558" s="163">
        <f t="shared" si="25"/>
        <v>0</v>
      </c>
      <c r="AT558" s="163">
        <f t="shared" si="25"/>
        <v>0</v>
      </c>
      <c r="AU558" s="163">
        <f t="shared" si="25"/>
        <v>1</v>
      </c>
      <c r="AV558" s="163">
        <f t="shared" si="25"/>
        <v>1</v>
      </c>
      <c r="AW558" s="163">
        <f t="shared" si="25"/>
        <v>1</v>
      </c>
      <c r="AX558" s="163">
        <f t="shared" si="25"/>
        <v>1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1</v>
      </c>
      <c r="BG558" s="163">
        <f t="shared" si="25"/>
        <v>0</v>
      </c>
      <c r="BH558" s="163">
        <f t="shared" si="25"/>
        <v>0</v>
      </c>
      <c r="BI558" s="163">
        <f t="shared" si="25"/>
        <v>1</v>
      </c>
      <c r="BJ558" s="163">
        <f t="shared" si="25"/>
        <v>1</v>
      </c>
      <c r="BK558" s="163">
        <f t="shared" si="25"/>
        <v>0</v>
      </c>
      <c r="BL558" s="163">
        <f t="shared" si="25"/>
        <v>0</v>
      </c>
      <c r="BM558" s="163">
        <f t="shared" si="25"/>
        <v>0</v>
      </c>
      <c r="BN558" s="163">
        <f t="shared" si="25"/>
        <v>0</v>
      </c>
      <c r="BO558" s="163">
        <f t="shared" si="25"/>
        <v>0</v>
      </c>
      <c r="BP558" s="163">
        <f t="shared" si="25"/>
        <v>0</v>
      </c>
      <c r="BQ558" s="163">
        <f t="shared" si="25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aca="true" t="shared" si="26" ref="E559:AJ559">SUM(E560:E599)</f>
        <v>7</v>
      </c>
      <c r="F559" s="163">
        <f t="shared" si="26"/>
        <v>7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1</v>
      </c>
      <c r="P559" s="163">
        <f t="shared" si="26"/>
        <v>0</v>
      </c>
      <c r="Q559" s="163">
        <f t="shared" si="26"/>
        <v>2</v>
      </c>
      <c r="R559" s="163">
        <f t="shared" si="26"/>
        <v>3</v>
      </c>
      <c r="S559" s="163">
        <f t="shared" si="26"/>
        <v>1</v>
      </c>
      <c r="T559" s="163">
        <f t="shared" si="26"/>
        <v>0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1</v>
      </c>
      <c r="AI559" s="163">
        <f t="shared" si="26"/>
        <v>6</v>
      </c>
      <c r="AJ559" s="163">
        <f t="shared" si="26"/>
        <v>1</v>
      </c>
      <c r="AK559" s="163">
        <f aca="true" t="shared" si="27" ref="AK559:BP559">SUM(AK560:AK599)</f>
        <v>0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3</v>
      </c>
      <c r="AP559" s="163">
        <f t="shared" si="27"/>
        <v>4</v>
      </c>
      <c r="AQ559" s="163">
        <f t="shared" si="27"/>
        <v>0</v>
      </c>
      <c r="AR559" s="163">
        <f t="shared" si="27"/>
        <v>0</v>
      </c>
      <c r="AS559" s="163">
        <f t="shared" si="27"/>
        <v>0</v>
      </c>
      <c r="AT559" s="163">
        <f t="shared" si="27"/>
        <v>0</v>
      </c>
      <c r="AU559" s="163">
        <f t="shared" si="27"/>
        <v>1</v>
      </c>
      <c r="AV559" s="163">
        <f t="shared" si="27"/>
        <v>1</v>
      </c>
      <c r="AW559" s="163">
        <f t="shared" si="27"/>
        <v>1</v>
      </c>
      <c r="AX559" s="163">
        <f t="shared" si="27"/>
        <v>1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1</v>
      </c>
      <c r="BG559" s="163">
        <f t="shared" si="27"/>
        <v>0</v>
      </c>
      <c r="BH559" s="163">
        <f t="shared" si="27"/>
        <v>0</v>
      </c>
      <c r="BI559" s="163">
        <f t="shared" si="27"/>
        <v>1</v>
      </c>
      <c r="BJ559" s="163">
        <f t="shared" si="27"/>
        <v>1</v>
      </c>
      <c r="BK559" s="163">
        <f t="shared" si="27"/>
        <v>0</v>
      </c>
      <c r="BL559" s="163">
        <f t="shared" si="27"/>
        <v>0</v>
      </c>
      <c r="BM559" s="163">
        <f t="shared" si="27"/>
        <v>0</v>
      </c>
      <c r="BN559" s="163">
        <f t="shared" si="27"/>
        <v>0</v>
      </c>
      <c r="BO559" s="163">
        <f t="shared" si="27"/>
        <v>0</v>
      </c>
      <c r="BP559" s="163">
        <f t="shared" si="27"/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>
        <v>1</v>
      </c>
      <c r="AI566" s="167"/>
      <c r="AJ566" s="163"/>
      <c r="AK566" s="163"/>
      <c r="AL566" s="163"/>
      <c r="AM566" s="167"/>
      <c r="AN566" s="167"/>
      <c r="AO566" s="167">
        <v>1</v>
      </c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>
        <v>1</v>
      </c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1</v>
      </c>
      <c r="AJ567" s="163">
        <v>1</v>
      </c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/>
      <c r="BD567" s="163"/>
      <c r="BE567" s="167"/>
      <c r="BF567" s="167">
        <v>1</v>
      </c>
      <c r="BG567" s="167"/>
      <c r="BH567" s="167"/>
      <c r="BI567" s="167">
        <v>1</v>
      </c>
      <c r="BJ567" s="167">
        <v>1</v>
      </c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4</v>
      </c>
      <c r="F571" s="167">
        <v>4</v>
      </c>
      <c r="G571" s="167"/>
      <c r="H571" s="163"/>
      <c r="I571" s="163"/>
      <c r="J571" s="167"/>
      <c r="K571" s="167"/>
      <c r="L571" s="167"/>
      <c r="M571" s="167"/>
      <c r="N571" s="163"/>
      <c r="O571" s="167">
        <v>1</v>
      </c>
      <c r="P571" s="167"/>
      <c r="Q571" s="163"/>
      <c r="R571" s="167">
        <v>3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4</v>
      </c>
      <c r="AJ571" s="163"/>
      <c r="AK571" s="163"/>
      <c r="AL571" s="163"/>
      <c r="AM571" s="167"/>
      <c r="AN571" s="167"/>
      <c r="AO571" s="167">
        <v>2</v>
      </c>
      <c r="AP571" s="167">
        <v>2</v>
      </c>
      <c r="AQ571" s="167"/>
      <c r="AR571" s="163"/>
      <c r="AS571" s="163"/>
      <c r="AT571" s="167"/>
      <c r="AU571" s="163">
        <v>1</v>
      </c>
      <c r="AV571" s="167">
        <v>1</v>
      </c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>
        <v>1</v>
      </c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aca="true" t="shared" si="28" ref="E623:AJ623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aca="true" t="shared" si="29" ref="AK623:BP623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  <c r="BN623" s="163">
        <f t="shared" si="29"/>
        <v>0</v>
      </c>
      <c r="BO623" s="163">
        <f t="shared" si="29"/>
        <v>0</v>
      </c>
      <c r="BP623" s="163">
        <f t="shared" si="29"/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aca="true" t="shared" si="30" ref="E644:AJ644">SUM(E645:E705)</f>
        <v>2</v>
      </c>
      <c r="F644" s="163">
        <f t="shared" si="30"/>
        <v>2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1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1</v>
      </c>
      <c r="R644" s="163">
        <f t="shared" si="30"/>
        <v>1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2</v>
      </c>
      <c r="AJ644" s="163">
        <f t="shared" si="30"/>
        <v>0</v>
      </c>
      <c r="AK644" s="163">
        <f aca="true" t="shared" si="31" ref="AK644:BP644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1</v>
      </c>
      <c r="AO644" s="163">
        <f t="shared" si="31"/>
        <v>0</v>
      </c>
      <c r="AP644" s="163">
        <f t="shared" si="31"/>
        <v>1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  <c r="BN644" s="163">
        <f t="shared" si="31"/>
        <v>0</v>
      </c>
      <c r="BO644" s="163">
        <f t="shared" si="31"/>
        <v>0</v>
      </c>
      <c r="BP644" s="163">
        <f t="shared" si="31"/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1</v>
      </c>
      <c r="F658" s="167">
        <v>1</v>
      </c>
      <c r="G658" s="167"/>
      <c r="H658" s="163"/>
      <c r="I658" s="163"/>
      <c r="J658" s="167"/>
      <c r="K658" s="167"/>
      <c r="L658" s="167">
        <v>1</v>
      </c>
      <c r="M658" s="167"/>
      <c r="N658" s="163"/>
      <c r="O658" s="167"/>
      <c r="P658" s="167"/>
      <c r="Q658" s="163">
        <v>1</v>
      </c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>
        <v>1</v>
      </c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aca="true" t="shared" si="32" ref="E706:AJ706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aca="true" t="shared" si="33" ref="AK706:BP706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  <c r="BN706" s="163">
        <f t="shared" si="33"/>
        <v>0</v>
      </c>
      <c r="BO706" s="163">
        <f t="shared" si="33"/>
        <v>0</v>
      </c>
      <c r="BP706" s="163">
        <f t="shared" si="33"/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 aca="true" t="shared" si="34" ref="E719:AJ719">SUM(E720:E773)</f>
        <v>1</v>
      </c>
      <c r="F719" s="163">
        <f t="shared" si="34"/>
        <v>1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1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1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aca="true" t="shared" si="35" ref="AK719:BP719">SUM(AK720:AK773)</f>
        <v>0</v>
      </c>
      <c r="AL719" s="163">
        <f t="shared" si="35"/>
        <v>0</v>
      </c>
      <c r="AM719" s="163">
        <f t="shared" si="35"/>
        <v>1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  <c r="BN719" s="163">
        <f t="shared" si="35"/>
        <v>0</v>
      </c>
      <c r="BO719" s="163">
        <f t="shared" si="35"/>
        <v>0</v>
      </c>
      <c r="BP719" s="163">
        <f t="shared" si="35"/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/>
      <c r="T733" s="167"/>
      <c r="U733" s="167"/>
      <c r="V733" s="163"/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 aca="true" t="shared" si="36" ref="E774:AJ774">SUM(E775:E835)</f>
        <v>5</v>
      </c>
      <c r="F774" s="163">
        <f t="shared" si="36"/>
        <v>5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1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1</v>
      </c>
      <c r="Q774" s="163">
        <f t="shared" si="36"/>
        <v>1</v>
      </c>
      <c r="R774" s="163">
        <f t="shared" si="36"/>
        <v>2</v>
      </c>
      <c r="S774" s="163">
        <f t="shared" si="36"/>
        <v>1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0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5</v>
      </c>
      <c r="AJ774" s="163">
        <f t="shared" si="36"/>
        <v>4</v>
      </c>
      <c r="AK774" s="163">
        <f aca="true" t="shared" si="37" ref="AK774:BP774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2</v>
      </c>
      <c r="AQ774" s="163">
        <f t="shared" si="37"/>
        <v>3</v>
      </c>
      <c r="AR774" s="163">
        <f t="shared" si="37"/>
        <v>0</v>
      </c>
      <c r="AS774" s="163">
        <f t="shared" si="37"/>
        <v>0</v>
      </c>
      <c r="AT774" s="163">
        <f t="shared" si="37"/>
        <v>0</v>
      </c>
      <c r="AU774" s="163">
        <f t="shared" si="37"/>
        <v>1</v>
      </c>
      <c r="AV774" s="163">
        <f t="shared" si="37"/>
        <v>0</v>
      </c>
      <c r="AW774" s="163">
        <f t="shared" si="37"/>
        <v>4</v>
      </c>
      <c r="AX774" s="163">
        <f t="shared" si="37"/>
        <v>3</v>
      </c>
      <c r="AY774" s="163">
        <f t="shared" si="37"/>
        <v>0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4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1</v>
      </c>
      <c r="BI774" s="163">
        <f t="shared" si="37"/>
        <v>1</v>
      </c>
      <c r="BJ774" s="163">
        <f t="shared" si="37"/>
        <v>1</v>
      </c>
      <c r="BK774" s="163">
        <f t="shared" si="37"/>
        <v>0</v>
      </c>
      <c r="BL774" s="163">
        <f t="shared" si="37"/>
        <v>0</v>
      </c>
      <c r="BM774" s="163">
        <f t="shared" si="37"/>
        <v>2</v>
      </c>
      <c r="BN774" s="163">
        <f t="shared" si="37"/>
        <v>0</v>
      </c>
      <c r="BO774" s="163">
        <f t="shared" si="37"/>
        <v>0</v>
      </c>
      <c r="BP774" s="163">
        <f t="shared" si="37"/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>
      <c r="A805" s="5">
        <v>792</v>
      </c>
      <c r="B805" s="10" t="s">
        <v>495</v>
      </c>
      <c r="C805" s="18" t="s">
        <v>615</v>
      </c>
      <c r="D805" s="18"/>
      <c r="E805" s="163">
        <v>1</v>
      </c>
      <c r="F805" s="167">
        <v>1</v>
      </c>
      <c r="G805" s="167"/>
      <c r="H805" s="163"/>
      <c r="I805" s="163"/>
      <c r="J805" s="167"/>
      <c r="K805" s="167"/>
      <c r="L805" s="167">
        <v>1</v>
      </c>
      <c r="M805" s="167"/>
      <c r="N805" s="163"/>
      <c r="O805" s="167"/>
      <c r="P805" s="167">
        <v>1</v>
      </c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/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>
        <v>1</v>
      </c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2</v>
      </c>
      <c r="F815" s="167">
        <v>2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>
        <v>1</v>
      </c>
      <c r="R815" s="167"/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2</v>
      </c>
      <c r="AJ815" s="163">
        <v>2</v>
      </c>
      <c r="AK815" s="163"/>
      <c r="AL815" s="163"/>
      <c r="AM815" s="167"/>
      <c r="AN815" s="167"/>
      <c r="AO815" s="167"/>
      <c r="AP815" s="167">
        <v>1</v>
      </c>
      <c r="AQ815" s="167">
        <v>1</v>
      </c>
      <c r="AR815" s="163"/>
      <c r="AS815" s="163"/>
      <c r="AT815" s="167"/>
      <c r="AU815" s="163"/>
      <c r="AV815" s="167"/>
      <c r="AW815" s="167">
        <v>2</v>
      </c>
      <c r="AX815" s="167">
        <v>2</v>
      </c>
      <c r="AY815" s="167"/>
      <c r="AZ815" s="167"/>
      <c r="BA815" s="163"/>
      <c r="BB815" s="163"/>
      <c r="BC815" s="163">
        <v>2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2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>
      <c r="A825" s="5">
        <v>812</v>
      </c>
      <c r="B825" s="10">
        <v>395</v>
      </c>
      <c r="C825" s="18" t="s">
        <v>623</v>
      </c>
      <c r="D825" s="18"/>
      <c r="E825" s="163">
        <v>2</v>
      </c>
      <c r="F825" s="167">
        <v>2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>
        <v>2</v>
      </c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2</v>
      </c>
      <c r="AJ825" s="163">
        <v>2</v>
      </c>
      <c r="AK825" s="163"/>
      <c r="AL825" s="163"/>
      <c r="AM825" s="167"/>
      <c r="AN825" s="167"/>
      <c r="AO825" s="167"/>
      <c r="AP825" s="167"/>
      <c r="AQ825" s="167">
        <v>2</v>
      </c>
      <c r="AR825" s="163"/>
      <c r="AS825" s="163"/>
      <c r="AT825" s="167"/>
      <c r="AU825" s="163"/>
      <c r="AV825" s="167"/>
      <c r="AW825" s="167">
        <v>2</v>
      </c>
      <c r="AX825" s="167">
        <v>1</v>
      </c>
      <c r="AY825" s="167"/>
      <c r="AZ825" s="167">
        <v>1</v>
      </c>
      <c r="BA825" s="163"/>
      <c r="BB825" s="163"/>
      <c r="BC825" s="163">
        <v>2</v>
      </c>
      <c r="BD825" s="163"/>
      <c r="BE825" s="167"/>
      <c r="BF825" s="167"/>
      <c r="BG825" s="167"/>
      <c r="BH825" s="167">
        <v>1</v>
      </c>
      <c r="BI825" s="167">
        <v>1</v>
      </c>
      <c r="BJ825" s="167">
        <v>1</v>
      </c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aca="true" t="shared" si="38" ref="E836:AJ836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aca="true" t="shared" si="39" ref="AK836:BP836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  <c r="BN836" s="163">
        <f t="shared" si="39"/>
        <v>0</v>
      </c>
      <c r="BO836" s="163">
        <f t="shared" si="39"/>
        <v>0</v>
      </c>
      <c r="BP836" s="163">
        <f t="shared" si="39"/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aca="true" t="shared" si="40" ref="E941:AJ941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aca="true" t="shared" si="41" ref="AK941:BP9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  <c r="BN941" s="163">
        <f t="shared" si="41"/>
        <v>0</v>
      </c>
      <c r="BO941" s="163">
        <f t="shared" si="41"/>
        <v>0</v>
      </c>
      <c r="BP941" s="163">
        <f t="shared" si="41"/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 aca="true" t="shared" si="42" ref="E1580:AJ1580">SUM(E14,E31,E96,E114,E128,E202,E248,E366,E407,E465,E476,E516,E558,E623,E644,E706,E719,E774,E836,E941,E967:E1579)</f>
        <v>107</v>
      </c>
      <c r="F1580" s="168">
        <f t="shared" si="42"/>
        <v>107</v>
      </c>
      <c r="G1580" s="168">
        <f t="shared" si="42"/>
        <v>0</v>
      </c>
      <c r="H1580" s="168">
        <f t="shared" si="42"/>
        <v>7</v>
      </c>
      <c r="I1580" s="168">
        <f t="shared" si="42"/>
        <v>34</v>
      </c>
      <c r="J1580" s="168">
        <f t="shared" si="42"/>
        <v>0</v>
      </c>
      <c r="K1580" s="168">
        <f t="shared" si="42"/>
        <v>0</v>
      </c>
      <c r="L1580" s="168">
        <f t="shared" si="42"/>
        <v>33</v>
      </c>
      <c r="M1580" s="168">
        <f t="shared" si="42"/>
        <v>0</v>
      </c>
      <c r="N1580" s="168">
        <f t="shared" si="42"/>
        <v>0</v>
      </c>
      <c r="O1580" s="168">
        <f t="shared" si="42"/>
        <v>2</v>
      </c>
      <c r="P1580" s="168">
        <f t="shared" si="42"/>
        <v>21</v>
      </c>
      <c r="Q1580" s="168">
        <f t="shared" si="42"/>
        <v>21</v>
      </c>
      <c r="R1580" s="168">
        <f t="shared" si="42"/>
        <v>44</v>
      </c>
      <c r="S1580" s="168">
        <f t="shared" si="42"/>
        <v>17</v>
      </c>
      <c r="T1580" s="168">
        <f t="shared" si="42"/>
        <v>2</v>
      </c>
      <c r="U1580" s="168">
        <f t="shared" si="42"/>
        <v>5</v>
      </c>
      <c r="V1580" s="168">
        <f t="shared" si="42"/>
        <v>0</v>
      </c>
      <c r="W1580" s="168">
        <f t="shared" si="42"/>
        <v>4</v>
      </c>
      <c r="X1580" s="168">
        <f t="shared" si="42"/>
        <v>0</v>
      </c>
      <c r="Y1580" s="168">
        <f t="shared" si="42"/>
        <v>0</v>
      </c>
      <c r="Z1580" s="168">
        <f t="shared" si="42"/>
        <v>0</v>
      </c>
      <c r="AA1580" s="168">
        <f t="shared" si="42"/>
        <v>0</v>
      </c>
      <c r="AB1580" s="168">
        <f t="shared" si="42"/>
        <v>0</v>
      </c>
      <c r="AC1580" s="168">
        <f t="shared" si="42"/>
        <v>0</v>
      </c>
      <c r="AD1580" s="168">
        <f t="shared" si="42"/>
        <v>1</v>
      </c>
      <c r="AE1580" s="168">
        <f t="shared" si="42"/>
        <v>0</v>
      </c>
      <c r="AF1580" s="168">
        <f t="shared" si="42"/>
        <v>3</v>
      </c>
      <c r="AG1580" s="168">
        <f t="shared" si="42"/>
        <v>6</v>
      </c>
      <c r="AH1580" s="168">
        <f t="shared" si="42"/>
        <v>2</v>
      </c>
      <c r="AI1580" s="168">
        <f t="shared" si="42"/>
        <v>86</v>
      </c>
      <c r="AJ1580" s="168">
        <f t="shared" si="42"/>
        <v>23</v>
      </c>
      <c r="AK1580" s="168">
        <f aca="true" t="shared" si="43" ref="AK1580:BP1580">SUM(AK14,AK31,AK96,AK114,AK128,AK202,AK248,AK366,AK407,AK465,AK476,AK516,AK558,AK623,AK644,AK706,AK719,AK774,AK836,AK941,AK967:AK1579)</f>
        <v>0</v>
      </c>
      <c r="AL1580" s="168">
        <f t="shared" si="43"/>
        <v>0</v>
      </c>
      <c r="AM1580" s="168">
        <f t="shared" si="43"/>
        <v>7</v>
      </c>
      <c r="AN1580" s="168">
        <f t="shared" si="43"/>
        <v>1</v>
      </c>
      <c r="AO1580" s="168">
        <f t="shared" si="43"/>
        <v>23</v>
      </c>
      <c r="AP1580" s="168">
        <f t="shared" si="43"/>
        <v>50</v>
      </c>
      <c r="AQ1580" s="168">
        <f t="shared" si="43"/>
        <v>24</v>
      </c>
      <c r="AR1580" s="168">
        <f t="shared" si="43"/>
        <v>2</v>
      </c>
      <c r="AS1580" s="168">
        <f t="shared" si="43"/>
        <v>0</v>
      </c>
      <c r="AT1580" s="168">
        <f t="shared" si="43"/>
        <v>1</v>
      </c>
      <c r="AU1580" s="168">
        <f t="shared" si="43"/>
        <v>12</v>
      </c>
      <c r="AV1580" s="168">
        <f t="shared" si="43"/>
        <v>9</v>
      </c>
      <c r="AW1580" s="168">
        <f t="shared" si="43"/>
        <v>23</v>
      </c>
      <c r="AX1580" s="168">
        <f t="shared" si="43"/>
        <v>18</v>
      </c>
      <c r="AY1580" s="168">
        <f t="shared" si="43"/>
        <v>1</v>
      </c>
      <c r="AZ1580" s="168">
        <f t="shared" si="43"/>
        <v>4</v>
      </c>
      <c r="BA1580" s="168">
        <f t="shared" si="43"/>
        <v>0</v>
      </c>
      <c r="BB1580" s="168">
        <f t="shared" si="43"/>
        <v>0</v>
      </c>
      <c r="BC1580" s="168">
        <f t="shared" si="43"/>
        <v>20</v>
      </c>
      <c r="BD1580" s="168">
        <f t="shared" si="43"/>
        <v>0</v>
      </c>
      <c r="BE1580" s="168">
        <f t="shared" si="43"/>
        <v>1</v>
      </c>
      <c r="BF1580" s="168">
        <f t="shared" si="43"/>
        <v>1</v>
      </c>
      <c r="BG1580" s="168">
        <f t="shared" si="43"/>
        <v>1</v>
      </c>
      <c r="BH1580" s="168">
        <f t="shared" si="43"/>
        <v>8</v>
      </c>
      <c r="BI1580" s="168">
        <f t="shared" si="43"/>
        <v>3</v>
      </c>
      <c r="BJ1580" s="168">
        <f t="shared" si="43"/>
        <v>3</v>
      </c>
      <c r="BK1580" s="168">
        <f t="shared" si="43"/>
        <v>0</v>
      </c>
      <c r="BL1580" s="168">
        <f t="shared" si="43"/>
        <v>0</v>
      </c>
      <c r="BM1580" s="168">
        <f t="shared" si="43"/>
        <v>6</v>
      </c>
      <c r="BN1580" s="168">
        <f t="shared" si="43"/>
        <v>3</v>
      </c>
      <c r="BO1580" s="168">
        <f t="shared" si="43"/>
        <v>0</v>
      </c>
      <c r="BP1580" s="168">
        <f t="shared" si="43"/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28</v>
      </c>
      <c r="F1581" s="167">
        <v>28</v>
      </c>
      <c r="G1581" s="167"/>
      <c r="H1581" s="163"/>
      <c r="I1581" s="163">
        <v>2</v>
      </c>
      <c r="J1581" s="167"/>
      <c r="K1581" s="167"/>
      <c r="L1581" s="167">
        <v>7</v>
      </c>
      <c r="M1581" s="167"/>
      <c r="N1581" s="163"/>
      <c r="O1581" s="167"/>
      <c r="P1581" s="167">
        <v>2</v>
      </c>
      <c r="Q1581" s="163">
        <v>4</v>
      </c>
      <c r="R1581" s="167">
        <v>12</v>
      </c>
      <c r="S1581" s="167">
        <v>9</v>
      </c>
      <c r="T1581" s="167">
        <v>1</v>
      </c>
      <c r="U1581" s="167">
        <v>1</v>
      </c>
      <c r="V1581" s="163"/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5</v>
      </c>
      <c r="AH1581" s="167"/>
      <c r="AI1581" s="167">
        <v>21</v>
      </c>
      <c r="AJ1581" s="163">
        <v>4</v>
      </c>
      <c r="AK1581" s="163"/>
      <c r="AL1581" s="163"/>
      <c r="AM1581" s="167">
        <v>4</v>
      </c>
      <c r="AN1581" s="167"/>
      <c r="AO1581" s="167">
        <v>4</v>
      </c>
      <c r="AP1581" s="167">
        <v>14</v>
      </c>
      <c r="AQ1581" s="167">
        <v>5</v>
      </c>
      <c r="AR1581" s="163">
        <v>1</v>
      </c>
      <c r="AS1581" s="163"/>
      <c r="AT1581" s="167">
        <v>1</v>
      </c>
      <c r="AU1581" s="163">
        <v>2</v>
      </c>
      <c r="AV1581" s="167">
        <v>3</v>
      </c>
      <c r="AW1581" s="167">
        <v>4</v>
      </c>
      <c r="AX1581" s="167">
        <v>3</v>
      </c>
      <c r="AY1581" s="167"/>
      <c r="AZ1581" s="167">
        <v>1</v>
      </c>
      <c r="BA1581" s="163"/>
      <c r="BB1581" s="163"/>
      <c r="BC1581" s="163">
        <v>4</v>
      </c>
      <c r="BD1581" s="163"/>
      <c r="BE1581" s="167"/>
      <c r="BF1581" s="167"/>
      <c r="BG1581" s="167"/>
      <c r="BH1581" s="167">
        <v>1</v>
      </c>
      <c r="BI1581" s="167">
        <v>1</v>
      </c>
      <c r="BJ1581" s="167">
        <v>1</v>
      </c>
      <c r="BK1581" s="167"/>
      <c r="BL1581" s="167"/>
      <c r="BM1581" s="167">
        <v>2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38</v>
      </c>
      <c r="F1582" s="167">
        <v>38</v>
      </c>
      <c r="G1582" s="167"/>
      <c r="H1582" s="163">
        <v>7</v>
      </c>
      <c r="I1582" s="163">
        <v>11</v>
      </c>
      <c r="J1582" s="167"/>
      <c r="K1582" s="167"/>
      <c r="L1582" s="167">
        <v>16</v>
      </c>
      <c r="M1582" s="167"/>
      <c r="N1582" s="163"/>
      <c r="O1582" s="167">
        <v>2</v>
      </c>
      <c r="P1582" s="167">
        <v>5</v>
      </c>
      <c r="Q1582" s="163">
        <v>11</v>
      </c>
      <c r="R1582" s="167">
        <v>16</v>
      </c>
      <c r="S1582" s="167">
        <v>4</v>
      </c>
      <c r="T1582" s="167"/>
      <c r="U1582" s="167"/>
      <c r="V1582" s="163"/>
      <c r="W1582" s="167">
        <v>2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>
        <v>1</v>
      </c>
      <c r="AG1582" s="167"/>
      <c r="AH1582" s="167"/>
      <c r="AI1582" s="167">
        <v>34</v>
      </c>
      <c r="AJ1582" s="163">
        <v>12</v>
      </c>
      <c r="AK1582" s="163"/>
      <c r="AL1582" s="163"/>
      <c r="AM1582" s="167">
        <v>3</v>
      </c>
      <c r="AN1582" s="167">
        <v>1</v>
      </c>
      <c r="AO1582" s="167">
        <v>6</v>
      </c>
      <c r="AP1582" s="167">
        <v>17</v>
      </c>
      <c r="AQ1582" s="167">
        <v>10</v>
      </c>
      <c r="AR1582" s="163">
        <v>1</v>
      </c>
      <c r="AS1582" s="163"/>
      <c r="AT1582" s="167"/>
      <c r="AU1582" s="163">
        <v>4</v>
      </c>
      <c r="AV1582" s="167">
        <v>6</v>
      </c>
      <c r="AW1582" s="167">
        <v>12</v>
      </c>
      <c r="AX1582" s="167">
        <v>10</v>
      </c>
      <c r="AY1582" s="167"/>
      <c r="AZ1582" s="167">
        <v>2</v>
      </c>
      <c r="BA1582" s="163"/>
      <c r="BB1582" s="163"/>
      <c r="BC1582" s="163">
        <v>11</v>
      </c>
      <c r="BD1582" s="163"/>
      <c r="BE1582" s="167"/>
      <c r="BF1582" s="167"/>
      <c r="BG1582" s="167">
        <v>1</v>
      </c>
      <c r="BH1582" s="167">
        <v>5</v>
      </c>
      <c r="BI1582" s="167">
        <v>1</v>
      </c>
      <c r="BJ1582" s="167">
        <v>1</v>
      </c>
      <c r="BK1582" s="167"/>
      <c r="BL1582" s="167"/>
      <c r="BM1582" s="167">
        <v>3</v>
      </c>
      <c r="BN1582" s="167">
        <v>2</v>
      </c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38</v>
      </c>
      <c r="F1583" s="167">
        <v>38</v>
      </c>
      <c r="G1583" s="167"/>
      <c r="H1583" s="163"/>
      <c r="I1583" s="163">
        <v>21</v>
      </c>
      <c r="J1583" s="167"/>
      <c r="K1583" s="167"/>
      <c r="L1583" s="167">
        <v>8</v>
      </c>
      <c r="M1583" s="167"/>
      <c r="N1583" s="163"/>
      <c r="O1583" s="167"/>
      <c r="P1583" s="167">
        <v>14</v>
      </c>
      <c r="Q1583" s="163">
        <v>6</v>
      </c>
      <c r="R1583" s="167">
        <v>15</v>
      </c>
      <c r="S1583" s="167">
        <v>3</v>
      </c>
      <c r="T1583" s="167"/>
      <c r="U1583" s="167">
        <v>4</v>
      </c>
      <c r="V1583" s="163"/>
      <c r="W1583" s="167">
        <v>1</v>
      </c>
      <c r="X1583" s="167"/>
      <c r="Y1583" s="167"/>
      <c r="Z1583" s="167"/>
      <c r="AA1583" s="167"/>
      <c r="AB1583" s="167"/>
      <c r="AC1583" s="167"/>
      <c r="AD1583" s="167"/>
      <c r="AE1583" s="167"/>
      <c r="AF1583" s="167">
        <v>2</v>
      </c>
      <c r="AG1583" s="167"/>
      <c r="AH1583" s="167">
        <v>2</v>
      </c>
      <c r="AI1583" s="167">
        <v>29</v>
      </c>
      <c r="AJ1583" s="163">
        <v>5</v>
      </c>
      <c r="AK1583" s="163"/>
      <c r="AL1583" s="163"/>
      <c r="AM1583" s="167"/>
      <c r="AN1583" s="167"/>
      <c r="AO1583" s="167">
        <v>13</v>
      </c>
      <c r="AP1583" s="167">
        <v>18</v>
      </c>
      <c r="AQ1583" s="167">
        <v>7</v>
      </c>
      <c r="AR1583" s="163"/>
      <c r="AS1583" s="163"/>
      <c r="AT1583" s="167"/>
      <c r="AU1583" s="163">
        <v>6</v>
      </c>
      <c r="AV1583" s="167"/>
      <c r="AW1583" s="167">
        <v>5</v>
      </c>
      <c r="AX1583" s="167">
        <v>3</v>
      </c>
      <c r="AY1583" s="167">
        <v>1</v>
      </c>
      <c r="AZ1583" s="167">
        <v>1</v>
      </c>
      <c r="BA1583" s="163"/>
      <c r="BB1583" s="163"/>
      <c r="BC1583" s="163">
        <v>4</v>
      </c>
      <c r="BD1583" s="163"/>
      <c r="BE1583" s="167">
        <v>1</v>
      </c>
      <c r="BF1583" s="167"/>
      <c r="BG1583" s="167"/>
      <c r="BH1583" s="167">
        <v>2</v>
      </c>
      <c r="BI1583" s="167"/>
      <c r="BJ1583" s="167"/>
      <c r="BK1583" s="167"/>
      <c r="BL1583" s="167"/>
      <c r="BM1583" s="167">
        <v>1</v>
      </c>
      <c r="BN1583" s="167">
        <v>1</v>
      </c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3</v>
      </c>
      <c r="F1584" s="167">
        <v>3</v>
      </c>
      <c r="G1584" s="167"/>
      <c r="H1584" s="163"/>
      <c r="I1584" s="163"/>
      <c r="J1584" s="167"/>
      <c r="K1584" s="167"/>
      <c r="L1584" s="167">
        <v>2</v>
      </c>
      <c r="M1584" s="167"/>
      <c r="N1584" s="163"/>
      <c r="O1584" s="167"/>
      <c r="P1584" s="167"/>
      <c r="Q1584" s="163"/>
      <c r="R1584" s="167">
        <v>1</v>
      </c>
      <c r="S1584" s="167">
        <v>1</v>
      </c>
      <c r="T1584" s="167">
        <v>1</v>
      </c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/>
      <c r="AI1584" s="167">
        <v>2</v>
      </c>
      <c r="AJ1584" s="163">
        <v>2</v>
      </c>
      <c r="AK1584" s="163"/>
      <c r="AL1584" s="163"/>
      <c r="AM1584" s="167"/>
      <c r="AN1584" s="167"/>
      <c r="AO1584" s="167"/>
      <c r="AP1584" s="167">
        <v>1</v>
      </c>
      <c r="AQ1584" s="167">
        <v>2</v>
      </c>
      <c r="AR1584" s="163"/>
      <c r="AS1584" s="163"/>
      <c r="AT1584" s="167"/>
      <c r="AU1584" s="163"/>
      <c r="AV1584" s="167"/>
      <c r="AW1584" s="167">
        <v>2</v>
      </c>
      <c r="AX1584" s="167">
        <v>2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>
        <v>1</v>
      </c>
      <c r="BG1584" s="167"/>
      <c r="BH1584" s="167"/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</v>
      </c>
      <c r="F1586" s="167">
        <v>2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>
        <v>1</v>
      </c>
      <c r="AP1586" s="167"/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&amp;LBA999562&amp;CФорма № 6-8, Підрозділ: Бершадський районний суд Вінницької області, Початок періоду: 01.01.2016, Кінець періоду: 30.06.2016&amp;R&amp;P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U52" sqref="AU52:AZ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3" ht="12.7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3" ht="71.25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>
        <v>1</v>
      </c>
      <c r="J26" s="163"/>
      <c r="K26" s="163"/>
      <c r="L26" s="163"/>
      <c r="M26" s="163"/>
      <c r="N26" s="163">
        <v>1</v>
      </c>
      <c r="O26" s="163"/>
      <c r="P26" s="163"/>
      <c r="Q26" s="163">
        <v>1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 aca="true" t="shared" si="0" ref="E45:AJ45">SUM(E11,E13,E14,E15,E16,E17,E19,E23,E24,E25,E26,E28,E29,E30,E31,E32,E33,E34,E35,E36,E38,E42,E43,E44)</f>
        <v>0</v>
      </c>
      <c r="F45" s="163">
        <f t="shared" si="0"/>
        <v>2</v>
      </c>
      <c r="G45" s="163">
        <f t="shared" si="0"/>
        <v>2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aca="true" t="shared" si="1" ref="AK45:BP45">SUM(AK11,AK13,AK14,AK15,AK16,AK17,AK19,AK23,AK24,AK25,AK26,AK28,AK29,AK30,AK31,AK32,AK33,AK34,AK35,AK36,AK38,AK42,AK43,AK44)</f>
        <v>0</v>
      </c>
      <c r="AL45" s="163">
        <f t="shared" si="1"/>
        <v>1</v>
      </c>
      <c r="AM45" s="163">
        <f t="shared" si="1"/>
        <v>1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/>
      <c r="AV50" s="228"/>
      <c r="AW50" s="228"/>
      <c r="AX50" s="228"/>
      <c r="AY50" s="228"/>
      <c r="AZ50" s="228"/>
    </row>
    <row r="51" spans="40:52" ht="12.7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40:52" ht="12.7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/>
      <c r="AV52" s="228"/>
      <c r="AW52" s="228"/>
      <c r="AX52" s="228"/>
      <c r="AY52" s="228"/>
      <c r="AZ52" s="228"/>
    </row>
    <row r="53" spans="40:52" ht="12.7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&amp;LBA999562&amp;CФорма № 6-8, Підрозділ: Бершадський районний суд Вінницької області, Початок періоду: 01.01.2016, Кінець періоду: 30.06.2016&amp;R&amp;P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1536</v>
      </c>
      <c r="C6" s="293"/>
      <c r="D6" s="293"/>
      <c r="E6" s="293"/>
      <c r="F6" s="293"/>
      <c r="G6" s="293"/>
      <c r="H6" s="293"/>
    </row>
    <row r="8" spans="4:8" ht="18.75" customHeight="1">
      <c r="D8" s="84" t="s">
        <v>15</v>
      </c>
      <c r="E8" s="292" t="s">
        <v>2436</v>
      </c>
      <c r="F8" s="292"/>
      <c r="G8" s="292"/>
      <c r="H8" s="292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7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7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6" ht="12.7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6" ht="12.75" customHeight="1">
      <c r="A15" s="98"/>
      <c r="B15" s="302"/>
      <c r="C15" s="303"/>
      <c r="D15" s="304"/>
      <c r="E15" s="285"/>
      <c r="F15" s="91"/>
    </row>
    <row r="16" spans="1:8" ht="12.7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8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8" ht="12.7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7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7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7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75" customHeight="1">
      <c r="A40" s="98"/>
      <c r="B40" s="281">
        <v>4</v>
      </c>
      <c r="C40" s="281"/>
      <c r="D40" s="281"/>
      <c r="E40" s="281"/>
      <c r="F40" s="281"/>
      <c r="G40" s="281"/>
      <c r="H40" s="281"/>
      <c r="I40" s="91"/>
    </row>
    <row r="41" spans="1:9" ht="12.7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7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&amp;LBA999562&amp;C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1542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7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7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7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7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75" customHeight="1">
      <c r="A38" s="98"/>
      <c r="B38" s="281">
        <v>4</v>
      </c>
      <c r="C38" s="281"/>
      <c r="D38" s="281"/>
      <c r="E38" s="281"/>
      <c r="F38" s="281"/>
      <c r="G38" s="281"/>
      <c r="H38" s="281"/>
      <c r="I38" s="91"/>
    </row>
    <row r="39" spans="1:9" ht="12.7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7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&amp;LBA999562&amp;C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93" t="s">
        <v>78</v>
      </c>
      <c r="C3" s="293"/>
      <c r="D3" s="293"/>
      <c r="E3" s="293"/>
      <c r="F3" s="293"/>
      <c r="G3" s="293"/>
      <c r="H3" s="293"/>
    </row>
    <row r="5" spans="4:8" ht="18.75" customHeight="1">
      <c r="D5" s="84" t="s">
        <v>15</v>
      </c>
      <c r="E5" s="292" t="s">
        <v>2436</v>
      </c>
      <c r="F5" s="292"/>
      <c r="G5" s="292"/>
      <c r="H5" s="292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7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7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6" ht="12.7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6" ht="12.75" customHeight="1">
      <c r="A12" s="98"/>
      <c r="B12" s="302"/>
      <c r="C12" s="303"/>
      <c r="D12" s="304"/>
      <c r="E12" s="285"/>
      <c r="F12" s="91"/>
    </row>
    <row r="13" spans="1:8" ht="12.7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7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7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7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7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75" customHeight="1">
      <c r="A36" s="98"/>
      <c r="B36" s="281">
        <v>4</v>
      </c>
      <c r="C36" s="281"/>
      <c r="D36" s="281"/>
      <c r="E36" s="281"/>
      <c r="F36" s="281"/>
      <c r="G36" s="281"/>
      <c r="H36" s="281"/>
      <c r="I36" s="91"/>
    </row>
    <row r="37" spans="1:9" ht="12.7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7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&amp;LBA999562&amp;C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2016-08-11T13:46:05Z</cp:lastPrinted>
  <dcterms:created xsi:type="dcterms:W3CDTF">2015-09-09T11:49:35Z</dcterms:created>
  <dcterms:modified xsi:type="dcterms:W3CDTF">2017-01-26T16:02:20Z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44733634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