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<sst xmlns="http://schemas.openxmlformats.org/spreadsheetml/2006/main" count="152" uniqueCount="127">
  <si>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</si>
  <si>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</si>
  <si>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</si>
  <si>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</si>
  <si>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</si>
  <si>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</si>
  <si>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</si>
  <si>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</si>
  <si>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</si>
  <si>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</si>
  <si>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</si>
  <si>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</si>
  <si>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</si>
  <si>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</si>
  <si>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</si>
  <si>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</si>
  <si>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</si>
  <si>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</si>
  <si>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</si>
  <si>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</si>
  <si>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</si>
  <si>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</si>
  <si>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</si>
  <si>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</si>
  <si>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</si>
  <si>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</si>
  <si>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</si>
  <si>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</si>
  <si>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</si>
  <si>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</si>
  <si>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</si>
  <si>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</si>
  <si>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</si>
  <si>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</si>
  <si>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</si>
  <si>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</si>
  <si>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</si>
  <si>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</si>
  <si>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</si>
  <si>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</si>
  <si>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</si>
  <si>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</si>
  <si>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</si>
  <si>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</si>
  <si>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</si>
  <si>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</si>
  <si>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</si>
  <si>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</si>
  <si>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</si>
  <si>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</si>
  <si>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</si>
  <si>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</si>
  <si>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</si>
  <si>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</si>
  <si>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</si>
  <si>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</si>
  <si>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</si>
  <si>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</si>
  <si>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</si>
  <si>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</si>
  <si>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</si>
  <si>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</si>
  <si>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</si>
  <si>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</si>
  <si>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</si>
  <si>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</si>
  <si>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</si>
  <si>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</si>
  <si>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</si>
  <si>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</si>
  <si>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</si>
  <si>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</si>
  <si>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</si>
  <si>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</si>
  <si>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</si>
  <si>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</si>
  <si>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</si>
  <si>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</si>
  <si>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</si>
  <si>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</si>
  <si>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</si>
  <si>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</si>
  <si>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</si>
  <si>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</si>
  <si>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</si>
  <si>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</si>
  <si>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</si>
  <si>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</si>
  <si>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</si>
  <si>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</si>
  <si>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</si>
  <si>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</si>
  <si>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</si>
  <si>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</si>
  <si>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</si>
  <si>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</si>
  <si>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</si>
  <si>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</si>
  <si>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</si>
  <si>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</si>
  <si>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</si>
  <si>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</si>
  <si>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</si>
  <si>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</si>
  <si>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</si>
  <si>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</si>
  <si>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</si>
  <si>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</si>
  <si>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</si>
  <si>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</si>
  <si>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</si>
  <si>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</si>
  <si>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</si>
  <si>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</si>
  <si>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</si>
  <si>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</si>
  <si>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</si>
  <si>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</si>
  <si>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</si>
  <si>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</si>
  <si>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</si>
  <si>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В.М. Прокопець</t>
  </si>
  <si>
    <t>О.В. Чернявська</t>
  </si>
  <si>
    <t>(04352) 2-39-67</t>
  </si>
  <si>
    <t>(04352) 2-28-66</t>
  </si>
  <si>
    <t>inbox@bh.vn.court.gov.ua</t>
  </si>
  <si>
    <t>3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</si>
</sst>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&amp;LC535A87C&amp;C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1027</v>
      </c>
      <c r="D6" s="96">
        <f>SUM(D7,D10,D13,D14,D15,D20,D23,D24,D18,D19)</f>
        <v>951449.2600000013</v>
      </c>
      <c r="E6" s="96">
        <f>SUM(E7,E10,E13,E14,E15,E20,E23,E24,E18,E19)</f>
        <v>802</v>
      </c>
      <c r="F6" s="96">
        <f>SUM(F7,F10,F13,F14,F15,F20,F23,F24,F18,F19)</f>
        <v>782700.2999999991</v>
      </c>
      <c r="G6" s="96">
        <f>SUM(G7,G10,G13,G14,G15,G20,G23,G24,G18,G19)</f>
        <v>1</v>
      </c>
      <c r="H6" s="96">
        <f>SUM(H7,H10,H13,H14,H15,H20,H23,H24,H18,H19)</f>
        <v>704.8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226</v>
      </c>
      <c r="L6" s="96">
        <f>SUM(L7,L10,L13,L14,L15,L20,L23,L24,L18,L19)</f>
        <v>177200.83999999997</v>
      </c>
    </row>
    <row r="7" spans="1:12" ht="16.5" customHeight="1">
      <c r="A7" s="87">
        <v>2</v>
      </c>
      <c r="B7" s="90" t="s">
        <v>75</v>
      </c>
      <c r="C7" s="97">
        <v>563</v>
      </c>
      <c r="D7" s="97">
        <v>676130.380000001</v>
      </c>
      <c r="E7" s="97">
        <v>359</v>
      </c>
      <c r="F7" s="97">
        <v>512668.949999999</v>
      </c>
      <c r="G7" s="97">
        <v>1</v>
      </c>
      <c r="H7" s="97">
        <v>704.8</v>
      </c>
      <c r="I7" s="97"/>
      <c r="J7" s="97"/>
      <c r="K7" s="97">
        <v>204</v>
      </c>
      <c r="L7" s="97">
        <v>168567.04</v>
      </c>
    </row>
    <row r="8" spans="1:12" ht="16.5" customHeight="1">
      <c r="A8" s="87">
        <v>3</v>
      </c>
      <c r="B8" s="91" t="s">
        <v>76</v>
      </c>
      <c r="C8" s="97">
        <v>201</v>
      </c>
      <c r="D8" s="97">
        <v>366445.48</v>
      </c>
      <c r="E8" s="97">
        <v>201</v>
      </c>
      <c r="F8" s="97">
        <v>366700.69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362</v>
      </c>
      <c r="D9" s="97">
        <v>309684.899999998</v>
      </c>
      <c r="E9" s="97">
        <v>158</v>
      </c>
      <c r="F9" s="97">
        <v>145968.26</v>
      </c>
      <c r="G9" s="97">
        <v>1</v>
      </c>
      <c r="H9" s="97">
        <v>704.8</v>
      </c>
      <c r="I9" s="97"/>
      <c r="J9" s="97"/>
      <c r="K9" s="97">
        <v>204</v>
      </c>
      <c r="L9" s="97">
        <v>168567.04</v>
      </c>
    </row>
    <row r="10" spans="1:12" ht="19.5" customHeight="1">
      <c r="A10" s="87">
        <v>5</v>
      </c>
      <c r="B10" s="90" t="s">
        <v>78</v>
      </c>
      <c r="C10" s="97">
        <v>107</v>
      </c>
      <c r="D10" s="97">
        <v>82461.6000000002</v>
      </c>
      <c r="E10" s="97">
        <v>102</v>
      </c>
      <c r="F10" s="97">
        <v>79081.4000000001</v>
      </c>
      <c r="G10" s="97"/>
      <c r="H10" s="97"/>
      <c r="I10" s="97"/>
      <c r="J10" s="97"/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10572</v>
      </c>
      <c r="E11" s="97">
        <v>6</v>
      </c>
      <c r="F11" s="97">
        <v>10587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102</v>
      </c>
      <c r="D12" s="97">
        <v>71889.6000000001</v>
      </c>
      <c r="E12" s="97">
        <v>96</v>
      </c>
      <c r="F12" s="97">
        <v>68494.4000000001</v>
      </c>
      <c r="G12" s="97"/>
      <c r="H12" s="97"/>
      <c r="I12" s="97"/>
      <c r="J12" s="97"/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179</v>
      </c>
      <c r="D13" s="97">
        <v>126159.2</v>
      </c>
      <c r="E13" s="97">
        <v>178</v>
      </c>
      <c r="F13" s="97">
        <v>125562.2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8992.58</v>
      </c>
      <c r="E14" s="97">
        <v>8</v>
      </c>
      <c r="F14" s="97">
        <v>8706.45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155</v>
      </c>
      <c r="D15" s="97">
        <v>55150.6000000001</v>
      </c>
      <c r="E15" s="97">
        <v>149</v>
      </c>
      <c r="F15" s="97">
        <v>55359.8000000001</v>
      </c>
      <c r="G15" s="97"/>
      <c r="H15" s="97"/>
      <c r="I15" s="97"/>
      <c r="J15" s="97"/>
      <c r="K15" s="97">
        <v>6</v>
      </c>
      <c r="L15" s="97">
        <v>2114.4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154</v>
      </c>
      <c r="D17" s="97">
        <v>54269.6000000001</v>
      </c>
      <c r="E17" s="97">
        <v>148</v>
      </c>
      <c r="F17" s="97">
        <v>54478.8000000001</v>
      </c>
      <c r="G17" s="97"/>
      <c r="H17" s="97"/>
      <c r="I17" s="97"/>
      <c r="J17" s="97"/>
      <c r="K17" s="97">
        <v>6</v>
      </c>
      <c r="L17" s="97">
        <v>2114.4</v>
      </c>
    </row>
    <row r="18" spans="1:12" ht="21" customHeight="1">
      <c r="A18" s="87">
        <v>13</v>
      </c>
      <c r="B18" s="99" t="s">
        <v>107</v>
      </c>
      <c r="C18" s="97">
        <v>14</v>
      </c>
      <c r="D18" s="97">
        <v>2466.8</v>
      </c>
      <c r="E18" s="97">
        <v>5</v>
      </c>
      <c r="F18" s="97">
        <v>1057.2</v>
      </c>
      <c r="G18" s="97"/>
      <c r="H18" s="97"/>
      <c r="I18" s="97"/>
      <c r="J18" s="97"/>
      <c r="K18" s="97">
        <v>9</v>
      </c>
      <c r="L18" s="97">
        <v>1585.8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264.3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4933.6</v>
      </c>
      <c r="E38" s="96">
        <f>SUM(E39,E46,E47,E48)</f>
        <v>5</v>
      </c>
      <c r="F38" s="96">
        <f>SUM(F39,F46,F47,F48)</f>
        <v>3588.8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4933.6</v>
      </c>
      <c r="E39" s="97">
        <f>SUM(E40,E43)</f>
        <v>5</v>
      </c>
      <c r="F39" s="97">
        <f>SUM(F40,F43)</f>
        <v>3588.8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</v>
      </c>
      <c r="D43" s="97">
        <v>4933.6</v>
      </c>
      <c r="E43" s="97">
        <v>5</v>
      </c>
      <c r="F43" s="97">
        <v>3588.8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5</v>
      </c>
      <c r="F45" s="97">
        <v>3588.8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</v>
      </c>
      <c r="D49" s="96">
        <f>SUM(D50:D53)</f>
        <v>232.59</v>
      </c>
      <c r="E49" s="96">
        <f>SUM(E50:E53)</f>
        <v>8</v>
      </c>
      <c r="F49" s="96">
        <f>SUM(F50:F53)</f>
        <v>233.79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5.29</v>
      </c>
      <c r="E50" s="97">
        <v>1</v>
      </c>
      <c r="F50" s="97">
        <v>5.29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6</v>
      </c>
      <c r="D53" s="97">
        <v>174.44</v>
      </c>
      <c r="E53" s="97">
        <v>6</v>
      </c>
      <c r="F53" s="97">
        <v>175.5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639</v>
      </c>
      <c r="D54" s="96">
        <v>225183.599999998</v>
      </c>
      <c r="E54" s="96">
        <v>277</v>
      </c>
      <c r="F54" s="96">
        <v>97614.7999999997</v>
      </c>
      <c r="G54" s="96"/>
      <c r="H54" s="96"/>
      <c r="I54" s="96">
        <v>639</v>
      </c>
      <c r="J54" s="96">
        <v>225183.599999998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1681</v>
      </c>
      <c r="D55" s="96">
        <f t="shared" si="0"/>
        <v>1181799.0499999993</v>
      </c>
      <c r="E55" s="96">
        <f t="shared" si="0"/>
        <v>1092</v>
      </c>
      <c r="F55" s="96">
        <f t="shared" si="0"/>
        <v>884137.6899999989</v>
      </c>
      <c r="G55" s="96">
        <f t="shared" si="0"/>
        <v>1</v>
      </c>
      <c r="H55" s="96">
        <f t="shared" si="0"/>
        <v>704.8</v>
      </c>
      <c r="I55" s="96">
        <f t="shared" si="0"/>
        <v>639</v>
      </c>
      <c r="J55" s="96">
        <f t="shared" si="0"/>
        <v>225183.599999998</v>
      </c>
      <c r="K55" s="96">
        <f t="shared" si="0"/>
        <v>228</v>
      </c>
      <c r="L55" s="96">
        <f t="shared" si="0"/>
        <v>178610.43999999997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&amp;LC535A87C&amp;CФорма № 10, Підрозділ: Бершадський районний 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228</v>
      </c>
      <c r="F4" s="93">
        <f>SUM(F5:F24)</f>
        <v>178610.43999999997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3524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206</v>
      </c>
      <c r="F7" s="95">
        <v>149008.84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9514.8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1409.6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10</v>
      </c>
      <c r="F13" s="95">
        <v>5638.4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&amp;LC535A87C&amp;CФорма № 10, Підрозділ: Бершадський районний 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2018-03-15T14:08:04Z</cp:lastPrinted>
  <dcterms:created xsi:type="dcterms:W3CDTF">2015-09-09T10:27:37Z</dcterms:created>
  <dcterms:modified xsi:type="dcterms:W3CDTF">2019-02-12T12:38:06Z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C29850E8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