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32760" yWindow="32760" windowWidth="206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D7"/>
  <c r="E57" i="9"/>
  <c r="F57"/>
  <c r="G57"/>
  <c r="H57"/>
  <c r="I57"/>
  <c r="L6" i="15"/>
  <c r="L7"/>
  <c r="L8"/>
  <c r="L9"/>
  <c r="L10"/>
  <c r="L11"/>
  <c r="L12"/>
  <c r="L13"/>
  <c r="L14"/>
  <c r="L15"/>
  <c r="E16"/>
  <c r="F16"/>
  <c r="G16"/>
  <c r="H16"/>
  <c r="I16"/>
  <c r="J16"/>
  <c r="D4" i="22"/>
  <c r="K16" i="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K45"/>
  <c r="K46"/>
  <c r="J45"/>
  <c r="J46"/>
  <c r="D3" i="22"/>
  <c r="I45" i="15"/>
  <c r="I46"/>
  <c r="H45"/>
  <c r="H46"/>
  <c r="D9" i="22"/>
  <c r="G45" i="15"/>
  <c r="G46"/>
  <c r="F45"/>
  <c r="F46"/>
  <c r="D8" i="22"/>
  <c r="E45" i="15"/>
  <c r="E46"/>
  <c r="D10" i="22"/>
  <c r="L45" i="15"/>
  <c r="L46"/>
</calcChain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<sst xmlns="http://schemas.openxmlformats.org/spreadsheetml/2006/main" count="290" uniqueCount="218">
  <si>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</si>
  <si>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</si>
  <si>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</si>
  <si>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</si>
  <si>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</si>
  <si>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</si>
  <si>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</si>
  <si>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</si>
  <si>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</si>
  <si>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</si>
  <si>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</si>
  <si>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</si>
  <si>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</si>
  <si>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</si>
  <si>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</si>
  <si>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</si>
  <si>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</si>
  <si>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</si>
  <si>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</si>
  <si>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</si>
  <si>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</si>
  <si>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</si>
  <si>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</si>
  <si>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</si>
  <si>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</si>
  <si>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</si>
  <si>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</si>
  <si>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</si>
  <si>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</si>
  <si>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</si>
  <si>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</si>
  <si>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</si>
  <si>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</si>
  <si>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</si>
  <si>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</si>
  <si>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</si>
  <si>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</si>
  <si>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</si>
  <si>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</si>
  <si>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</si>
  <si>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</si>
  <si>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</si>
  <si>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</si>
  <si>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</si>
  <si>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</si>
  <si>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</si>
  <si>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</si>
  <si>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</si>
  <si>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</si>
  <si>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</si>
  <si>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</si>
  <si>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</si>
  <si>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</si>
  <si>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</si>
  <si>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</si>
  <si>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</si>
  <si>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</si>
  <si>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</si>
  <si>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</si>
  <si>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</si>
  <si>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</si>
  <si>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</si>
  <si>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</si>
  <si>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</si>
  <si>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</si>
  <si>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</si>
  <si>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</si>
  <si>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</si>
  <si>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</si>
  <si>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</si>
  <si>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</si>
  <si>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</si>
  <si>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</si>
  <si>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</si>
  <si>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</si>
  <si>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</si>
  <si>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</si>
  <si>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</si>
  <si>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</si>
  <si>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</si>
  <si>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</si>
  <si>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</si>
  <si>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</si>
  <si>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</si>
  <si>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</si>
  <si>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</si>
  <si>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</si>
  <si>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</si>
  <si>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</si>
  <si>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</si>
  <si>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</si>
  <si>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</si>
  <si>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</si>
  <si>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</si>
  <si>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</si>
  <si>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</si>
  <si>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</si>
  <si>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</si>
  <si>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</si>
  <si>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</si>
  <si>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</si>
  <si>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</si>
  <si>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</si>
  <si>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</si>
  <si>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</si>
  <si>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</si>
  <si>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</si>
  <si>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</si>
  <si>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</si>
  <si>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</si>
  <si>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</si>
  <si>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</si>
  <si>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</si>
  <si>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</si>
  <si>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</si>
  <si>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</si>
  <si>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</si>
  <si>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</si>
  <si>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</si>
  <si>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</si>
  <si>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</si>
  <si>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</si>
  <si>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</si>
  <si>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</si>
  <si>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</si>
  <si>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</si>
  <si>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</si>
  <si>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</si>
  <si>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</si>
  <si>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</si>
  <si>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</si>
  <si>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</si>
  <si>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</si>
  <si>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</si>
  <si>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</si>
  <si>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</si>
  <si>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</si>
  <si>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</si>
  <si>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</si>
  <si>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</si>
  <si>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</si>
  <si>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</si>
  <si>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</si>
  <si>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</si>
  <si>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</si>
  <si>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</si>
  <si>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</si>
  <si>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</si>
  <si>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</si>
  <si>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</si>
  <si>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</si>
  <si>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</si>
  <si>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</si>
  <si>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</si>
  <si>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</si>
  <si>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</si>
  <si>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</si>
  <si>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</si>
  <si>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</si>
  <si>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</si>
  <si>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</si>
  <si>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</si>
  <si>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</si>
  <si>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</si>
  <si>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</si>
  <si>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</si>
  <si>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</si>
  <si>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</si>
  <si>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</si>
  <si>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</si>
  <si>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</si>
  <si>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</si>
  <si>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</si>
  <si>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</si>
  <si>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</si>
  <si>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</si>
  <si>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</si>
  <si>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</si>
  <si>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</si>
  <si>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</si>
  <si>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</si>
  <si>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</si>
  <si>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</si>
  <si>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</si>
  <si>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</si>
  <si>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</si>
  <si>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</si>
  <si>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</si>
  <si>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</si>
  <si>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</si>
  <si>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</si>
  <si>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</si>
  <si>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</si>
  <si>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</si>
  <si>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</si>
  <si>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</si>
  <si>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</si>
  <si>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</si>
  <si>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</si>
  <si>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</si>
  <si>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</si>
  <si>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</si>
  <si>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</si>
  <si>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</si>
  <si>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</si>
  <si>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</si>
  <si>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</si>
  <si>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</si>
  <si>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Бершадський районний суд Вінницької області</t>
  </si>
  <si>
    <t>24400.м. Бершадь.вул. Шевченка 4</t>
  </si>
  <si>
    <t>Доручення судів України / іноземних судів</t>
  </si>
  <si>
    <t xml:space="preserve">Розглянуто справ судом присяжних </t>
  </si>
  <si>
    <t>Губко В.І.</t>
  </si>
  <si>
    <t>Чернявська О.В.</t>
  </si>
  <si>
    <t>(04352_2-28-66</t>
  </si>
  <si>
    <t>(04352)2-28-66</t>
  </si>
  <si>
    <t>inbox@bh.vn.court.gov.ua</t>
  </si>
  <si>
    <t>5 жовтня 2020 року</t>
  </si>
</sst>
</file>

<file path=xl/styles.xml><?xml version="1.0" encoding="utf-8"?>
<styleSheet xmlns="http://schemas.openxmlformats.org/spreadsheetml/2006/main">
  <numFmts count="2">
    <numFmt numFmtId="195" formatCode="_-* #,##0\ _г_р_н_._-;\-* #,##0\ _г_р_н_._-;_-* &quot;-&quot;\ _г_р_н_._-;_-@_-"/>
    <numFmt numFmtId="213" formatCode="0.0"/>
  </numFmts>
  <fonts count="5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/>
  </sheetViews>
  <sheetFormatPr defaultRowHeight="12.75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>
      <c r="E1" s="11" t="s">
        <v>12</v>
      </c>
    </row>
    <row r="3" spans="1:8" ht="15.75" customHeight="1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>
      <c r="B4" s="117"/>
      <c r="C4" s="117"/>
      <c r="D4" s="117"/>
      <c r="E4" s="117"/>
      <c r="F4" s="117"/>
      <c r="G4" s="117"/>
      <c r="H4" s="117"/>
    </row>
    <row r="5" spans="1:8" ht="18.95" customHeight="1">
      <c r="B5" s="116"/>
      <c r="C5" s="116"/>
      <c r="D5" s="116"/>
      <c r="E5" s="116"/>
      <c r="F5" s="116"/>
      <c r="G5" s="116"/>
      <c r="H5" s="116"/>
    </row>
    <row r="6" spans="1:8" ht="18.95" customHeight="1">
      <c r="B6" s="12"/>
      <c r="C6" s="116" t="s">
        <v>207</v>
      </c>
      <c r="D6" s="116"/>
      <c r="E6" s="116"/>
      <c r="F6" s="116"/>
      <c r="G6" s="116"/>
      <c r="H6" s="12"/>
    </row>
    <row r="7" spans="1:8">
      <c r="E7" s="14" t="s">
        <v>13</v>
      </c>
    </row>
    <row r="8" spans="1:8" ht="18.95" customHeight="1">
      <c r="D8" s="13"/>
      <c r="F8" s="12"/>
      <c r="G8" s="12"/>
      <c r="H8" s="12"/>
    </row>
    <row r="9" spans="1:8" ht="12.95" customHeight="1">
      <c r="E9" s="14"/>
      <c r="F9" s="28"/>
      <c r="G9" s="28"/>
      <c r="H9" s="28"/>
    </row>
    <row r="10" spans="1:8" ht="12.95" customHeight="1">
      <c r="E10" s="14"/>
      <c r="F10" s="28"/>
      <c r="G10" s="28"/>
      <c r="H10" s="28"/>
    </row>
    <row r="11" spans="1:8" ht="12.95" customHeight="1">
      <c r="B11" s="31"/>
      <c r="C11" s="31"/>
      <c r="D11" s="31"/>
      <c r="E11" s="31"/>
    </row>
    <row r="12" spans="1:8" ht="12.95" customHeight="1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>
      <c r="A18" s="34"/>
      <c r="B18" s="121" t="s">
        <v>19</v>
      </c>
      <c r="C18" s="122"/>
      <c r="D18" s="123"/>
      <c r="E18" s="148"/>
    </row>
    <row r="19" spans="1:9" ht="12.75" customHeight="1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>
      <c r="A22" s="34"/>
      <c r="B22" s="27"/>
      <c r="C22" s="28"/>
      <c r="D22" s="34"/>
      <c r="E22" s="24"/>
    </row>
    <row r="23" spans="1:9" ht="12.95" customHeight="1">
      <c r="B23" s="37"/>
      <c r="C23" s="37"/>
      <c r="D23" s="37"/>
      <c r="E23" s="37"/>
    </row>
    <row r="24" spans="1:9" ht="12.95" customHeight="1">
      <c r="B24" s="28"/>
      <c r="C24" s="28"/>
      <c r="D24" s="28"/>
      <c r="E24" s="28"/>
    </row>
    <row r="25" spans="1:9" ht="12.95" customHeight="1">
      <c r="B25" s="28"/>
      <c r="C25" s="28"/>
      <c r="D25" s="28"/>
      <c r="E25" s="28"/>
    </row>
    <row r="26" spans="1:9" ht="12.95" customHeight="1">
      <c r="B26" s="28"/>
      <c r="C26" s="28"/>
      <c r="D26" s="28"/>
      <c r="E26" s="28"/>
    </row>
    <row r="27" spans="1:9" ht="12.95" customHeight="1">
      <c r="B27" s="28"/>
      <c r="C27" s="28"/>
      <c r="D27" s="28"/>
      <c r="E27" s="28"/>
    </row>
    <row r="28" spans="1:9" ht="12.95" customHeight="1">
      <c r="B28" s="28"/>
      <c r="C28" s="28"/>
      <c r="D28" s="28"/>
      <c r="E28" s="28"/>
    </row>
    <row r="30" spans="1:9" ht="12.95" customHeight="1">
      <c r="B30" s="31"/>
      <c r="C30" s="31"/>
      <c r="D30" s="31"/>
      <c r="E30" s="31"/>
      <c r="F30" s="31"/>
      <c r="G30" s="31"/>
      <c r="H30" s="31"/>
    </row>
    <row r="31" spans="1:9" ht="12.9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&amp;C&amp;L6EF60844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Normal="100" workbookViewId="0">
      <selection sqref="A1:J1"/>
    </sheetView>
  </sheetViews>
  <sheetFormatPr defaultRowHeight="15.7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410</v>
      </c>
      <c r="F6" s="105">
        <v>209</v>
      </c>
      <c r="G6" s="105">
        <v>1</v>
      </c>
      <c r="H6" s="105">
        <v>200</v>
      </c>
      <c r="I6" s="105" t="s">
        <v>206</v>
      </c>
      <c r="J6" s="105">
        <v>210</v>
      </c>
      <c r="K6" s="84">
        <v>55</v>
      </c>
      <c r="L6" s="91">
        <f t="shared" ref="L6:L46" si="0">E6-F6</f>
        <v>201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591</v>
      </c>
      <c r="F7" s="105">
        <v>579</v>
      </c>
      <c r="G7" s="105">
        <v>1</v>
      </c>
      <c r="H7" s="105">
        <v>558</v>
      </c>
      <c r="I7" s="105">
        <v>451</v>
      </c>
      <c r="J7" s="105">
        <v>33</v>
      </c>
      <c r="K7" s="84"/>
      <c r="L7" s="91">
        <f t="shared" si="0"/>
        <v>12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122</v>
      </c>
      <c r="F9" s="105">
        <v>114</v>
      </c>
      <c r="G9" s="105"/>
      <c r="H9" s="85">
        <v>93</v>
      </c>
      <c r="I9" s="105">
        <v>70</v>
      </c>
      <c r="J9" s="105">
        <v>29</v>
      </c>
      <c r="K9" s="84"/>
      <c r="L9" s="91">
        <f t="shared" si="0"/>
        <v>8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>
        <v>2</v>
      </c>
      <c r="F10" s="105">
        <v>1</v>
      </c>
      <c r="G10" s="105"/>
      <c r="H10" s="105">
        <v>2</v>
      </c>
      <c r="I10" s="105">
        <v>1</v>
      </c>
      <c r="J10" s="105"/>
      <c r="K10" s="84"/>
      <c r="L10" s="91">
        <f t="shared" si="0"/>
        <v>1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69</v>
      </c>
      <c r="F12" s="105">
        <v>68</v>
      </c>
      <c r="G12" s="105"/>
      <c r="H12" s="105">
        <v>62</v>
      </c>
      <c r="I12" s="105">
        <v>40</v>
      </c>
      <c r="J12" s="105">
        <v>7</v>
      </c>
      <c r="K12" s="84"/>
      <c r="L12" s="91">
        <f t="shared" si="0"/>
        <v>1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>
        <v>1</v>
      </c>
      <c r="F13" s="105"/>
      <c r="G13" s="105"/>
      <c r="H13" s="105"/>
      <c r="I13" s="105"/>
      <c r="J13" s="105">
        <v>1</v>
      </c>
      <c r="K13" s="84">
        <v>1</v>
      </c>
      <c r="L13" s="91">
        <f t="shared" si="0"/>
        <v>1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>
        <v>81</v>
      </c>
      <c r="F14" s="112">
        <v>79</v>
      </c>
      <c r="G14" s="112"/>
      <c r="H14" s="112">
        <v>43</v>
      </c>
      <c r="I14" s="112">
        <v>25</v>
      </c>
      <c r="J14" s="112">
        <v>38</v>
      </c>
      <c r="K14" s="94"/>
      <c r="L14" s="91">
        <f t="shared" si="0"/>
        <v>2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 t="shared" si="0"/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 t="shared" ref="E16:K16" si="1">SUM(E6:E15)</f>
        <v>1276</v>
      </c>
      <c r="F16" s="86">
        <f t="shared" si="1"/>
        <v>1050</v>
      </c>
      <c r="G16" s="86">
        <f t="shared" si="1"/>
        <v>2</v>
      </c>
      <c r="H16" s="86">
        <f t="shared" si="1"/>
        <v>958</v>
      </c>
      <c r="I16" s="86">
        <f t="shared" si="1"/>
        <v>587</v>
      </c>
      <c r="J16" s="86">
        <f t="shared" si="1"/>
        <v>318</v>
      </c>
      <c r="K16" s="86">
        <f t="shared" si="1"/>
        <v>56</v>
      </c>
      <c r="L16" s="91">
        <f t="shared" si="0"/>
        <v>226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30</v>
      </c>
      <c r="F17" s="84">
        <v>30</v>
      </c>
      <c r="G17" s="84"/>
      <c r="H17" s="84">
        <v>29</v>
      </c>
      <c r="I17" s="84">
        <v>21</v>
      </c>
      <c r="J17" s="84">
        <v>1</v>
      </c>
      <c r="K17" s="84"/>
      <c r="L17" s="91">
        <f t="shared" si="0"/>
        <v>0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29</v>
      </c>
      <c r="F18" s="84">
        <v>21</v>
      </c>
      <c r="G18" s="84"/>
      <c r="H18" s="84">
        <v>19</v>
      </c>
      <c r="I18" s="84">
        <v>16</v>
      </c>
      <c r="J18" s="84">
        <v>10</v>
      </c>
      <c r="K18" s="84"/>
      <c r="L18" s="91">
        <f t="shared" si="0"/>
        <v>8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>
        <v>1</v>
      </c>
      <c r="F24" s="84">
        <v>1</v>
      </c>
      <c r="G24" s="84"/>
      <c r="H24" s="84">
        <v>1</v>
      </c>
      <c r="I24" s="84"/>
      <c r="J24" s="84"/>
      <c r="K24" s="84"/>
      <c r="L24" s="91">
        <f t="shared" si="0"/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39</v>
      </c>
      <c r="F25" s="94">
        <v>31</v>
      </c>
      <c r="G25" s="94"/>
      <c r="H25" s="94">
        <v>28</v>
      </c>
      <c r="I25" s="94">
        <v>16</v>
      </c>
      <c r="J25" s="94">
        <v>11</v>
      </c>
      <c r="K25" s="94"/>
      <c r="L25" s="91">
        <f t="shared" si="0"/>
        <v>8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15</v>
      </c>
      <c r="F26" s="84">
        <v>15</v>
      </c>
      <c r="G26" s="84"/>
      <c r="H26" s="84">
        <v>15</v>
      </c>
      <c r="I26" s="84">
        <v>13</v>
      </c>
      <c r="J26" s="84"/>
      <c r="K26" s="84"/>
      <c r="L26" s="91">
        <f t="shared" si="0"/>
        <v>0</v>
      </c>
    </row>
    <row r="27" spans="1:12" ht="22.5" customHeight="1">
      <c r="A27" s="168"/>
      <c r="B27" s="151" t="s">
        <v>127</v>
      </c>
      <c r="C27" s="152"/>
      <c r="D27" s="39">
        <v>22</v>
      </c>
      <c r="E27" s="84">
        <v>4</v>
      </c>
      <c r="F27" s="84">
        <v>4</v>
      </c>
      <c r="G27" s="84"/>
      <c r="H27" s="84">
        <v>4</v>
      </c>
      <c r="I27" s="84">
        <v>2</v>
      </c>
      <c r="J27" s="84"/>
      <c r="K27" s="84"/>
      <c r="L27" s="91">
        <f t="shared" si="0"/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508</v>
      </c>
      <c r="F28" s="84">
        <v>489</v>
      </c>
      <c r="G28" s="84">
        <v>2</v>
      </c>
      <c r="H28" s="84">
        <v>456</v>
      </c>
      <c r="I28" s="84">
        <v>408</v>
      </c>
      <c r="J28" s="84">
        <v>52</v>
      </c>
      <c r="K28" s="84"/>
      <c r="L28" s="91">
        <f t="shared" si="0"/>
        <v>19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718</v>
      </c>
      <c r="F29" s="84">
        <v>409</v>
      </c>
      <c r="G29" s="84">
        <v>2</v>
      </c>
      <c r="H29" s="84">
        <v>445</v>
      </c>
      <c r="I29" s="84">
        <v>365</v>
      </c>
      <c r="J29" s="84">
        <v>273</v>
      </c>
      <c r="K29" s="84">
        <v>34</v>
      </c>
      <c r="L29" s="91">
        <f t="shared" si="0"/>
        <v>309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60</v>
      </c>
      <c r="F30" s="84">
        <v>60</v>
      </c>
      <c r="G30" s="84"/>
      <c r="H30" s="84">
        <v>57</v>
      </c>
      <c r="I30" s="84">
        <v>47</v>
      </c>
      <c r="J30" s="84">
        <v>3</v>
      </c>
      <c r="K30" s="84"/>
      <c r="L30" s="91">
        <f t="shared" si="0"/>
        <v>0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59</v>
      </c>
      <c r="F31" s="84">
        <v>47</v>
      </c>
      <c r="G31" s="84"/>
      <c r="H31" s="84">
        <v>46</v>
      </c>
      <c r="I31" s="84">
        <v>43</v>
      </c>
      <c r="J31" s="84">
        <v>13</v>
      </c>
      <c r="K31" s="84"/>
      <c r="L31" s="91">
        <f t="shared" si="0"/>
        <v>12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2</v>
      </c>
      <c r="F32" s="84">
        <v>1</v>
      </c>
      <c r="G32" s="84"/>
      <c r="H32" s="84">
        <v>2</v>
      </c>
      <c r="I32" s="84"/>
      <c r="J32" s="84"/>
      <c r="K32" s="84"/>
      <c r="L32" s="91">
        <f t="shared" si="0"/>
        <v>1</v>
      </c>
    </row>
    <row r="33" spans="1:12" ht="26.25" customHeight="1">
      <c r="A33" s="168"/>
      <c r="B33" s="151" t="s">
        <v>174</v>
      </c>
      <c r="C33" s="152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>
        <v>3</v>
      </c>
      <c r="F35" s="84">
        <v>2</v>
      </c>
      <c r="G35" s="84"/>
      <c r="H35" s="84">
        <v>3</v>
      </c>
      <c r="I35" s="84"/>
      <c r="J35" s="84"/>
      <c r="K35" s="84"/>
      <c r="L35" s="91">
        <f t="shared" si="0"/>
        <v>1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7</v>
      </c>
      <c r="F36" s="84">
        <v>4</v>
      </c>
      <c r="G36" s="84"/>
      <c r="H36" s="84">
        <v>5</v>
      </c>
      <c r="I36" s="84">
        <v>3</v>
      </c>
      <c r="J36" s="84">
        <v>2</v>
      </c>
      <c r="K36" s="84">
        <v>2</v>
      </c>
      <c r="L36" s="91">
        <f t="shared" si="0"/>
        <v>3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39</v>
      </c>
      <c r="F37" s="84">
        <v>34</v>
      </c>
      <c r="G37" s="84"/>
      <c r="H37" s="84">
        <v>36</v>
      </c>
      <c r="I37" s="84">
        <v>21</v>
      </c>
      <c r="J37" s="84">
        <v>3</v>
      </c>
      <c r="K37" s="84"/>
      <c r="L37" s="91">
        <f t="shared" si="0"/>
        <v>5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4</v>
      </c>
      <c r="F39" s="84">
        <v>3</v>
      </c>
      <c r="G39" s="84"/>
      <c r="H39" s="84">
        <v>3</v>
      </c>
      <c r="I39" s="84">
        <v>1</v>
      </c>
      <c r="J39" s="84">
        <v>1</v>
      </c>
      <c r="K39" s="84"/>
      <c r="L39" s="91">
        <f t="shared" si="0"/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964</v>
      </c>
      <c r="F40" s="94">
        <v>628</v>
      </c>
      <c r="G40" s="94">
        <v>3</v>
      </c>
      <c r="H40" s="94">
        <v>617</v>
      </c>
      <c r="I40" s="94">
        <v>448</v>
      </c>
      <c r="J40" s="94">
        <v>347</v>
      </c>
      <c r="K40" s="94">
        <v>36</v>
      </c>
      <c r="L40" s="91">
        <f t="shared" si="0"/>
        <v>336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1207</v>
      </c>
      <c r="F41" s="84">
        <v>1137</v>
      </c>
      <c r="G41" s="84"/>
      <c r="H41" s="84">
        <v>1004</v>
      </c>
      <c r="I41" s="84" t="s">
        <v>206</v>
      </c>
      <c r="J41" s="84">
        <v>203</v>
      </c>
      <c r="K41" s="84"/>
      <c r="L41" s="91">
        <f t="shared" si="0"/>
        <v>70</v>
      </c>
    </row>
    <row r="42" spans="1:12" ht="16.5" customHeight="1">
      <c r="A42" s="171"/>
      <c r="B42" s="163" t="s">
        <v>47</v>
      </c>
      <c r="C42" s="164"/>
      <c r="D42" s="39">
        <v>37</v>
      </c>
      <c r="E42" s="84">
        <v>4</v>
      </c>
      <c r="F42" s="84">
        <v>3</v>
      </c>
      <c r="G42" s="84"/>
      <c r="H42" s="84">
        <v>2</v>
      </c>
      <c r="I42" s="84" t="s">
        <v>206</v>
      </c>
      <c r="J42" s="84">
        <v>2</v>
      </c>
      <c r="K42" s="84"/>
      <c r="L42" s="91">
        <f t="shared" si="0"/>
        <v>1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2</v>
      </c>
      <c r="F43" s="84">
        <v>2</v>
      </c>
      <c r="G43" s="84"/>
      <c r="H43" s="84">
        <v>2</v>
      </c>
      <c r="I43" s="84">
        <v>1</v>
      </c>
      <c r="J43" s="84"/>
      <c r="K43" s="84"/>
      <c r="L43" s="91">
        <f t="shared" si="0"/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>
        <v>7</v>
      </c>
      <c r="F44" s="84">
        <v>6</v>
      </c>
      <c r="G44" s="84"/>
      <c r="H44" s="84">
        <v>3</v>
      </c>
      <c r="I44" s="84">
        <v>1</v>
      </c>
      <c r="J44" s="84">
        <v>4</v>
      </c>
      <c r="K44" s="84"/>
      <c r="L44" s="91">
        <f t="shared" si="0"/>
        <v>1</v>
      </c>
    </row>
    <row r="45" spans="1:12" ht="17.25" customHeight="1">
      <c r="A45" s="171"/>
      <c r="B45" s="6" t="s">
        <v>36</v>
      </c>
      <c r="C45" s="70"/>
      <c r="D45" s="39">
        <v>40</v>
      </c>
      <c r="E45" s="84">
        <f>E41+E43+E44</f>
        <v>1216</v>
      </c>
      <c r="F45" s="84">
        <f>F41+F43+F44</f>
        <v>1145</v>
      </c>
      <c r="G45" s="84">
        <f>G41+G43+G44</f>
        <v>0</v>
      </c>
      <c r="H45" s="84">
        <f>H41+H43+H44</f>
        <v>1009</v>
      </c>
      <c r="I45" s="84">
        <f>I43+I44</f>
        <v>2</v>
      </c>
      <c r="J45" s="84">
        <f>J41+J43+J44</f>
        <v>207</v>
      </c>
      <c r="K45" s="84">
        <f>K41+K43+K44</f>
        <v>0</v>
      </c>
      <c r="L45" s="91">
        <f t="shared" si="0"/>
        <v>71</v>
      </c>
    </row>
    <row r="46" spans="1:12">
      <c r="A46" s="165" t="s">
        <v>196</v>
      </c>
      <c r="B46" s="165"/>
      <c r="C46" s="165"/>
      <c r="D46" s="39">
        <v>41</v>
      </c>
      <c r="E46" s="84">
        <f t="shared" ref="E46:K46" si="2">E16+E25+E40+E45</f>
        <v>3495</v>
      </c>
      <c r="F46" s="84">
        <f t="shared" si="2"/>
        <v>2854</v>
      </c>
      <c r="G46" s="84">
        <f t="shared" si="2"/>
        <v>5</v>
      </c>
      <c r="H46" s="84">
        <f t="shared" si="2"/>
        <v>2612</v>
      </c>
      <c r="I46" s="84">
        <f t="shared" si="2"/>
        <v>1053</v>
      </c>
      <c r="J46" s="84">
        <f t="shared" si="2"/>
        <v>883</v>
      </c>
      <c r="K46" s="84">
        <f t="shared" si="2"/>
        <v>92</v>
      </c>
      <c r="L46" s="91">
        <f t="shared" si="0"/>
        <v>641</v>
      </c>
    </row>
    <row r="47" spans="1:12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&amp;R2&amp;C&amp;R2&amp;L6EF60844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workbookViewId="0">
      <selection sqref="A1:D1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13</v>
      </c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>
        <v>12</v>
      </c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199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8</v>
      </c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41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64</v>
      </c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>
        <v>39</v>
      </c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>
        <v>17</v>
      </c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10</v>
      </c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>
        <v>10</v>
      </c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18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301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>
        <v>3</v>
      </c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>
        <v>3</v>
      </c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21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76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>
        <v>5</v>
      </c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190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69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49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17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9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>
        <v>33</v>
      </c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2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>
        <v>2</v>
      </c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>
        <v>2</v>
      </c>
    </row>
    <row r="33" spans="1:9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16</v>
      </c>
      <c r="I44" s="93"/>
    </row>
    <row r="45" spans="1:9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95</v>
      </c>
    </row>
    <row r="46" spans="1:9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50</v>
      </c>
    </row>
    <row r="47" spans="1:9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1</v>
      </c>
    </row>
    <row r="48" spans="1:9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49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>
        <v>2</v>
      </c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40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16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4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/>
    <row r="63" spans="1:7" ht="18" customHeight="1"/>
    <row r="64" spans="1:7" ht="18" customHeight="1"/>
    <row r="65" ht="18" customHeight="1"/>
    <row r="66" ht="18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&amp;R3&amp;C&amp;R3&amp;L6EF60844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243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95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17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63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58</v>
      </c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9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>
        <v>15</v>
      </c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502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92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10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>
        <v>6</v>
      </c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11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9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39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>
        <v>1</v>
      </c>
    </row>
    <row r="35" spans="1:10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</v>
      </c>
    </row>
    <row r="36" spans="1:10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58</v>
      </c>
      <c r="J37" s="114"/>
    </row>
    <row r="38" spans="1:10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192</v>
      </c>
    </row>
    <row r="39" spans="1:10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186</v>
      </c>
    </row>
    <row r="40" spans="1:10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731</v>
      </c>
    </row>
    <row r="41" spans="1:10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233</v>
      </c>
    </row>
    <row r="42" spans="1:10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12</v>
      </c>
    </row>
    <row r="43" spans="1:10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12222639</v>
      </c>
    </row>
    <row r="44" spans="1:10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2424554</v>
      </c>
    </row>
    <row r="45" spans="1:10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7</v>
      </c>
    </row>
    <row r="47" spans="1:10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17</v>
      </c>
    </row>
    <row r="48" spans="1:10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41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23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6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2102</v>
      </c>
      <c r="F57" s="115">
        <f>F58+F61+F62+F63</f>
        <v>437</v>
      </c>
      <c r="G57" s="115">
        <f>G58+G61+G62+G63</f>
        <v>58</v>
      </c>
      <c r="H57" s="115">
        <f>H58+H61+H62+H63</f>
        <v>12</v>
      </c>
      <c r="I57" s="115">
        <f>I58+I61+I62+I63</f>
        <v>3</v>
      </c>
    </row>
    <row r="58" spans="1:9" ht="13.5" customHeight="1">
      <c r="A58" s="195" t="s">
        <v>103</v>
      </c>
      <c r="B58" s="195"/>
      <c r="C58" s="195"/>
      <c r="D58" s="195"/>
      <c r="E58" s="94">
        <v>777</v>
      </c>
      <c r="F58" s="94">
        <v>144</v>
      </c>
      <c r="G58" s="94">
        <v>26</v>
      </c>
      <c r="H58" s="94">
        <v>9</v>
      </c>
      <c r="I58" s="94">
        <v>2</v>
      </c>
    </row>
    <row r="59" spans="1:9" ht="13.5" customHeight="1">
      <c r="A59" s="241" t="s">
        <v>204</v>
      </c>
      <c r="B59" s="242"/>
      <c r="C59" s="242"/>
      <c r="D59" s="243"/>
      <c r="E59" s="86">
        <v>48</v>
      </c>
      <c r="F59" s="86">
        <v>116</v>
      </c>
      <c r="G59" s="86">
        <v>26</v>
      </c>
      <c r="H59" s="86">
        <v>8</v>
      </c>
      <c r="I59" s="86">
        <v>2</v>
      </c>
    </row>
    <row r="60" spans="1:9" ht="13.5" customHeight="1">
      <c r="A60" s="241" t="s">
        <v>205</v>
      </c>
      <c r="B60" s="242"/>
      <c r="C60" s="242"/>
      <c r="D60" s="243"/>
      <c r="E60" s="86">
        <v>548</v>
      </c>
      <c r="F60" s="86">
        <v>9</v>
      </c>
      <c r="G60" s="86"/>
      <c r="H60" s="86">
        <v>1</v>
      </c>
      <c r="I60" s="86"/>
    </row>
    <row r="61" spans="1:9" ht="13.5" customHeight="1">
      <c r="A61" s="237" t="s">
        <v>30</v>
      </c>
      <c r="B61" s="237"/>
      <c r="C61" s="237"/>
      <c r="D61" s="237"/>
      <c r="E61" s="84">
        <v>20</v>
      </c>
      <c r="F61" s="84">
        <v>6</v>
      </c>
      <c r="G61" s="84">
        <v>2</v>
      </c>
      <c r="H61" s="84"/>
      <c r="I61" s="84"/>
    </row>
    <row r="62" spans="1:9" ht="13.5" customHeight="1">
      <c r="A62" s="237" t="s">
        <v>104</v>
      </c>
      <c r="B62" s="237"/>
      <c r="C62" s="237"/>
      <c r="D62" s="237"/>
      <c r="E62" s="84">
        <v>329</v>
      </c>
      <c r="F62" s="84">
        <v>255</v>
      </c>
      <c r="G62" s="84">
        <v>29</v>
      </c>
      <c r="H62" s="84">
        <v>3</v>
      </c>
      <c r="I62" s="84">
        <v>1</v>
      </c>
    </row>
    <row r="63" spans="1:9" ht="13.5" customHeight="1">
      <c r="A63" s="195" t="s">
        <v>108</v>
      </c>
      <c r="B63" s="195"/>
      <c r="C63" s="195"/>
      <c r="D63" s="195"/>
      <c r="E63" s="84">
        <v>976</v>
      </c>
      <c r="F63" s="84">
        <v>32</v>
      </c>
      <c r="G63" s="84">
        <v>1</v>
      </c>
      <c r="H63" s="84"/>
      <c r="I63" s="84"/>
    </row>
    <row r="64" spans="1:9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902</v>
      </c>
      <c r="G67" s="108">
        <v>3904131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341</v>
      </c>
      <c r="G68" s="88">
        <v>2612270</v>
      </c>
      <c r="H68" s="102"/>
      <c r="I68" s="103"/>
    </row>
    <row r="69" spans="1:9">
      <c r="A69" s="236"/>
      <c r="B69" s="255" t="s">
        <v>189</v>
      </c>
      <c r="C69" s="256"/>
      <c r="D69" s="256"/>
      <c r="E69" s="257"/>
      <c r="F69" s="109">
        <v>561</v>
      </c>
      <c r="G69" s="88">
        <v>1291861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379</v>
      </c>
      <c r="G70" s="108">
        <v>201674</v>
      </c>
      <c r="H70" s="102"/>
      <c r="I70" s="103"/>
    </row>
    <row r="71" spans="1:9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>
      <c r="A72" s="2"/>
      <c r="B72" s="2"/>
      <c r="C72" s="2"/>
      <c r="D72" s="2"/>
      <c r="E72" s="2"/>
      <c r="F72" s="2"/>
      <c r="G72" s="2"/>
      <c r="H72" s="2"/>
      <c r="I72" s="2"/>
    </row>
    <row r="73" spans="1:9">
      <c r="A73" s="2"/>
      <c r="B73" s="2"/>
      <c r="C73" s="2"/>
      <c r="D73" s="2"/>
      <c r="E73" s="2"/>
      <c r="F73" s="2"/>
      <c r="G73" s="2"/>
      <c r="H73" s="2"/>
      <c r="I73" s="2"/>
    </row>
    <row r="74" spans="1:9">
      <c r="A74" s="2"/>
      <c r="B74" s="2"/>
      <c r="C74" s="2"/>
      <c r="D74" s="2"/>
      <c r="E74" s="2"/>
      <c r="F74" s="2"/>
      <c r="G74" s="2"/>
      <c r="H74" s="2"/>
      <c r="I74" s="2"/>
    </row>
    <row r="75" spans="1:9">
      <c r="A75" s="2"/>
      <c r="B75" s="2"/>
      <c r="C75" s="2"/>
      <c r="D75" s="2"/>
      <c r="E75" s="2"/>
      <c r="F75" s="2"/>
      <c r="G75" s="2"/>
      <c r="H75" s="2"/>
      <c r="I75" s="2"/>
    </row>
    <row r="76" spans="1:9">
      <c r="A76" s="2"/>
      <c r="B76" s="2"/>
      <c r="C76" s="2"/>
      <c r="D76" s="2"/>
      <c r="E76" s="2"/>
      <c r="F76" s="2"/>
      <c r="G76" s="2"/>
      <c r="H76" s="2"/>
      <c r="I76" s="2"/>
    </row>
    <row r="77" spans="1:9">
      <c r="A77" s="2"/>
      <c r="B77" s="2"/>
      <c r="C77" s="2"/>
      <c r="D77" s="2"/>
      <c r="E77" s="2"/>
      <c r="F77" s="2"/>
      <c r="G77" s="2"/>
      <c r="H77" s="2"/>
      <c r="I77" s="2"/>
    </row>
    <row r="78" spans="1:9">
      <c r="A78" s="2"/>
      <c r="B78" s="2"/>
      <c r="C78" s="2"/>
      <c r="D78" s="2"/>
      <c r="E78" s="2"/>
      <c r="F78" s="2"/>
      <c r="G78" s="2"/>
      <c r="H78" s="2"/>
      <c r="I78" s="2"/>
    </row>
    <row r="79" spans="1:9">
      <c r="A79" s="2"/>
      <c r="B79" s="2"/>
      <c r="C79" s="2"/>
      <c r="D79" s="2"/>
      <c r="E79" s="2"/>
      <c r="F79" s="2"/>
      <c r="G79" s="2"/>
      <c r="H79" s="2"/>
      <c r="I79" s="2"/>
    </row>
    <row r="80" spans="1:9">
      <c r="A80" s="2"/>
      <c r="B80" s="2"/>
      <c r="C80" s="2"/>
      <c r="D80" s="2"/>
      <c r="E80" s="2"/>
      <c r="F80" s="2"/>
      <c r="G80" s="2"/>
      <c r="H80" s="2"/>
      <c r="I80" s="2"/>
    </row>
    <row r="81" spans="1:9">
      <c r="A81" s="2"/>
      <c r="B81" s="2"/>
      <c r="C81" s="2"/>
      <c r="D81" s="2"/>
      <c r="E81" s="2"/>
      <c r="F81" s="2"/>
      <c r="G81" s="2"/>
      <c r="H81" s="2"/>
      <c r="I81" s="2"/>
    </row>
    <row r="82" spans="1:9">
      <c r="A82" s="2"/>
      <c r="B82" s="2"/>
      <c r="C82" s="2"/>
      <c r="D82" s="2"/>
      <c r="E82" s="2"/>
      <c r="F82" s="2"/>
      <c r="G82" s="2"/>
      <c r="H82" s="2"/>
      <c r="I82" s="2"/>
    </row>
    <row r="83" spans="1:9">
      <c r="A83" s="2"/>
      <c r="B83" s="2"/>
      <c r="C83" s="2"/>
      <c r="D83" s="2"/>
      <c r="E83" s="2"/>
      <c r="F83" s="2"/>
      <c r="G83" s="2"/>
      <c r="H83" s="2"/>
      <c r="I83" s="2"/>
    </row>
    <row r="84" spans="1:9">
      <c r="A84" s="2"/>
      <c r="B84" s="2"/>
      <c r="C84" s="2"/>
      <c r="D84" s="2"/>
      <c r="E84" s="2"/>
      <c r="F84" s="2"/>
      <c r="G84" s="2"/>
      <c r="H84" s="2"/>
      <c r="I84" s="2"/>
    </row>
    <row r="85" spans="1:9">
      <c r="A85" s="2"/>
      <c r="B85" s="2"/>
      <c r="C85" s="2"/>
      <c r="D85" s="2"/>
      <c r="E85" s="2"/>
      <c r="F85" s="2"/>
      <c r="G85" s="2"/>
      <c r="H85" s="2"/>
      <c r="I85" s="2"/>
    </row>
    <row r="86" spans="1:9">
      <c r="A86" s="2"/>
      <c r="B86" s="2"/>
      <c r="C86" s="2"/>
      <c r="D86" s="2"/>
      <c r="E86" s="2"/>
      <c r="F86" s="2"/>
      <c r="G86" s="2"/>
      <c r="H86" s="2"/>
      <c r="I86" s="2"/>
    </row>
    <row r="87" spans="1:9">
      <c r="A87" s="2"/>
      <c r="B87" s="2"/>
      <c r="C87" s="2"/>
      <c r="D87" s="2"/>
      <c r="E87" s="2"/>
      <c r="F87" s="2"/>
      <c r="G87" s="2"/>
      <c r="H87" s="2"/>
      <c r="I87" s="2"/>
    </row>
    <row r="88" spans="1:9">
      <c r="A88" s="2"/>
      <c r="B88" s="2"/>
      <c r="C88" s="2"/>
      <c r="D88" s="2"/>
      <c r="E88" s="2"/>
      <c r="F88" s="2"/>
      <c r="G88" s="2"/>
      <c r="H88" s="2"/>
      <c r="I88" s="2"/>
    </row>
    <row r="89" spans="1:9">
      <c r="A89" s="2"/>
      <c r="B89" s="2"/>
      <c r="C89" s="2"/>
      <c r="D89" s="2"/>
      <c r="E89" s="2"/>
      <c r="F89" s="2"/>
      <c r="G89" s="2"/>
      <c r="H89" s="2"/>
      <c r="I89" s="2"/>
    </row>
    <row r="90" spans="1:9">
      <c r="A90" s="2"/>
      <c r="B90" s="2"/>
      <c r="C90" s="2"/>
      <c r="D90" s="2"/>
      <c r="E90" s="2"/>
      <c r="F90" s="2"/>
      <c r="G90" s="2"/>
      <c r="H90" s="2"/>
      <c r="I90" s="2"/>
    </row>
    <row r="91" spans="1:9">
      <c r="A91" s="2"/>
      <c r="B91" s="2"/>
      <c r="C91" s="2"/>
      <c r="D91" s="2"/>
      <c r="E91" s="2"/>
      <c r="F91" s="2"/>
      <c r="G91" s="2"/>
      <c r="H91" s="2"/>
      <c r="I91" s="2"/>
    </row>
    <row r="92" spans="1:9">
      <c r="A92" s="2"/>
      <c r="B92" s="2"/>
      <c r="C92" s="2"/>
      <c r="D92" s="2"/>
      <c r="E92" s="2"/>
      <c r="F92" s="2"/>
      <c r="G92" s="2"/>
      <c r="H92" s="2"/>
      <c r="I92" s="2"/>
    </row>
    <row r="93" spans="1:9">
      <c r="A93" s="2"/>
      <c r="B93" s="2"/>
      <c r="C93" s="2"/>
      <c r="D93" s="2"/>
      <c r="E93" s="2"/>
      <c r="F93" s="2"/>
      <c r="G93" s="2"/>
      <c r="H93" s="2"/>
      <c r="I93" s="2"/>
    </row>
    <row r="94" spans="1:9">
      <c r="A94" s="2"/>
      <c r="B94" s="2"/>
      <c r="C94" s="2"/>
      <c r="D94" s="2"/>
      <c r="E94" s="2"/>
      <c r="F94" s="2"/>
      <c r="G94" s="2"/>
      <c r="H94" s="2"/>
      <c r="I94" s="2"/>
    </row>
    <row r="95" spans="1:9">
      <c r="A95" s="2"/>
      <c r="B95" s="2"/>
      <c r="C95" s="2"/>
      <c r="D95" s="2"/>
      <c r="E95" s="2"/>
      <c r="F95" s="2"/>
      <c r="G95" s="2"/>
      <c r="H95" s="2"/>
      <c r="I95" s="2"/>
    </row>
    <row r="96" spans="1:9">
      <c r="A96" s="2"/>
      <c r="B96" s="2"/>
      <c r="C96" s="2"/>
      <c r="D96" s="2"/>
      <c r="E96" s="2"/>
      <c r="F96" s="2"/>
      <c r="G96" s="2"/>
      <c r="H96" s="2"/>
      <c r="I96" s="2"/>
    </row>
    <row r="97" spans="1:9">
      <c r="A97" s="2"/>
      <c r="B97" s="2"/>
      <c r="C97" s="2"/>
      <c r="D97" s="2"/>
      <c r="E97" s="2"/>
      <c r="F97" s="2"/>
      <c r="G97" s="2"/>
      <c r="H97" s="2"/>
      <c r="I97" s="2"/>
    </row>
    <row r="98" spans="1:9">
      <c r="A98" s="2"/>
      <c r="B98" s="2"/>
      <c r="C98" s="2"/>
      <c r="D98" s="2"/>
      <c r="E98" s="2"/>
      <c r="F98" s="2"/>
      <c r="G98" s="2"/>
      <c r="H98" s="2"/>
      <c r="I98" s="2"/>
    </row>
    <row r="99" spans="1:9">
      <c r="A99" s="2"/>
      <c r="B99" s="2"/>
      <c r="C99" s="2"/>
      <c r="D99" s="2"/>
      <c r="E99" s="2"/>
      <c r="F99" s="2"/>
      <c r="G99" s="2"/>
      <c r="H99" s="2"/>
      <c r="I99" s="2"/>
    </row>
    <row r="100" spans="1:9">
      <c r="A100" s="2"/>
      <c r="B100" s="2"/>
      <c r="C100" s="2"/>
      <c r="D100" s="2"/>
      <c r="E100" s="2"/>
      <c r="F100" s="2"/>
      <c r="G100" s="2"/>
      <c r="H100" s="2"/>
      <c r="I100" s="2"/>
    </row>
    <row r="101" spans="1:9">
      <c r="A101" s="2"/>
      <c r="B101" s="2"/>
      <c r="C101" s="2"/>
      <c r="D101" s="2"/>
      <c r="E101" s="2"/>
      <c r="F101" s="2"/>
      <c r="G101" s="2"/>
      <c r="H101" s="2"/>
      <c r="I101" s="2"/>
    </row>
    <row r="102" spans="1:9">
      <c r="A102" s="2"/>
      <c r="B102" s="2"/>
      <c r="C102" s="2"/>
      <c r="D102" s="2"/>
      <c r="E102" s="2"/>
      <c r="F102" s="2"/>
      <c r="G102" s="2"/>
      <c r="H102" s="2"/>
      <c r="I102" s="2"/>
    </row>
    <row r="103" spans="1:9">
      <c r="A103" s="2"/>
      <c r="B103" s="2"/>
      <c r="C103" s="2"/>
      <c r="D103" s="2"/>
      <c r="E103" s="2"/>
      <c r="F103" s="2"/>
      <c r="G103" s="2"/>
      <c r="H103" s="2"/>
      <c r="I103" s="2"/>
    </row>
    <row r="104" spans="1:9">
      <c r="A104" s="2"/>
      <c r="B104" s="2"/>
      <c r="C104" s="2"/>
      <c r="D104" s="2"/>
      <c r="E104" s="2"/>
      <c r="F104" s="2"/>
      <c r="G104" s="2"/>
      <c r="H104" s="2"/>
      <c r="I104" s="2"/>
    </row>
    <row r="105" spans="1:9">
      <c r="A105" s="2"/>
      <c r="B105" s="2"/>
      <c r="C105" s="2"/>
      <c r="D105" s="2"/>
      <c r="E105" s="2"/>
      <c r="F105" s="2"/>
      <c r="G105" s="2"/>
      <c r="H105" s="2"/>
      <c r="I105" s="2"/>
    </row>
    <row r="106" spans="1:9">
      <c r="A106" s="2"/>
      <c r="B106" s="2"/>
      <c r="C106" s="2"/>
      <c r="D106" s="2"/>
      <c r="E106" s="2"/>
      <c r="F106" s="2"/>
      <c r="G106" s="2"/>
      <c r="H106" s="2"/>
      <c r="I106" s="2"/>
    </row>
    <row r="107" spans="1:9">
      <c r="A107" s="2"/>
      <c r="B107" s="2"/>
      <c r="C107" s="2"/>
      <c r="D107" s="2"/>
      <c r="E107" s="2"/>
      <c r="F107" s="2"/>
      <c r="G107" s="2"/>
      <c r="H107" s="2"/>
      <c r="I107" s="2"/>
    </row>
    <row r="108" spans="1:9">
      <c r="A108" s="2"/>
      <c r="B108" s="2"/>
      <c r="C108" s="2"/>
      <c r="D108" s="2"/>
      <c r="E108" s="2"/>
      <c r="F108" s="2"/>
      <c r="G108" s="2"/>
      <c r="H108" s="2"/>
      <c r="I108" s="2"/>
    </row>
    <row r="109" spans="1:9">
      <c r="A109" s="2"/>
      <c r="B109" s="2"/>
      <c r="C109" s="2"/>
      <c r="D109" s="2"/>
      <c r="E109" s="2"/>
      <c r="F109" s="2"/>
      <c r="G109" s="2"/>
      <c r="H109" s="2"/>
      <c r="I109" s="2"/>
    </row>
    <row r="110" spans="1:9">
      <c r="A110" s="2"/>
      <c r="B110" s="2"/>
      <c r="C110" s="2"/>
      <c r="D110" s="2"/>
      <c r="E110" s="2"/>
      <c r="F110" s="2"/>
      <c r="G110" s="2"/>
      <c r="H110" s="2"/>
      <c r="I110" s="2"/>
    </row>
    <row r="111" spans="1:9">
      <c r="A111" s="2"/>
      <c r="B111" s="2"/>
      <c r="C111" s="2"/>
      <c r="D111" s="2"/>
      <c r="E111" s="2"/>
      <c r="F111" s="2"/>
      <c r="G111" s="2"/>
      <c r="H111" s="2"/>
      <c r="I111" s="2"/>
    </row>
    <row r="112" spans="1:9">
      <c r="A112" s="2"/>
      <c r="B112" s="2"/>
      <c r="C112" s="2"/>
      <c r="D112" s="2"/>
      <c r="E112" s="2"/>
      <c r="F112" s="2"/>
      <c r="G112" s="2"/>
      <c r="H112" s="2"/>
      <c r="I112" s="2"/>
    </row>
    <row r="113" spans="1:9">
      <c r="A113" s="2"/>
      <c r="B113" s="2"/>
      <c r="C113" s="2"/>
      <c r="D113" s="2"/>
      <c r="E113" s="2"/>
      <c r="F113" s="2"/>
      <c r="G113" s="2"/>
      <c r="H113" s="2"/>
      <c r="I113" s="2"/>
    </row>
    <row r="114" spans="1:9">
      <c r="A114" s="2"/>
      <c r="B114" s="2"/>
      <c r="C114" s="2"/>
      <c r="D114" s="2"/>
      <c r="E114" s="2"/>
      <c r="F114" s="2"/>
      <c r="G114" s="2"/>
      <c r="H114" s="2"/>
      <c r="I114" s="2"/>
    </row>
    <row r="115" spans="1:9">
      <c r="A115" s="2"/>
      <c r="B115" s="2"/>
      <c r="C115" s="2"/>
      <c r="D115" s="2"/>
      <c r="E115" s="2"/>
      <c r="F115" s="2"/>
      <c r="G115" s="2"/>
      <c r="H115" s="2"/>
      <c r="I115" s="2"/>
    </row>
    <row r="116" spans="1:9">
      <c r="A116" s="2"/>
      <c r="B116" s="2"/>
      <c r="C116" s="2"/>
      <c r="D116" s="2"/>
      <c r="E116" s="2"/>
      <c r="F116" s="2"/>
      <c r="G116" s="2"/>
      <c r="H116" s="2"/>
      <c r="I116" s="2"/>
    </row>
    <row r="117" spans="1:9">
      <c r="A117" s="2"/>
    </row>
    <row r="118" spans="1:9">
      <c r="A118" s="2"/>
    </row>
    <row r="119" spans="1:9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&amp;R4&amp;C&amp;R4&amp;L6EF60844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10.419026047565119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17.610062893081761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10.37463976945245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91.520672740014021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653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873.75</v>
      </c>
    </row>
    <row r="11" spans="1:4" ht="16.5" customHeight="1">
      <c r="A11" s="217" t="s">
        <v>62</v>
      </c>
      <c r="B11" s="219"/>
      <c r="C11" s="10">
        <v>9</v>
      </c>
      <c r="D11" s="84">
        <v>70</v>
      </c>
    </row>
    <row r="12" spans="1:4" ht="16.5" customHeight="1">
      <c r="A12" s="237" t="s">
        <v>103</v>
      </c>
      <c r="B12" s="237"/>
      <c r="C12" s="10">
        <v>10</v>
      </c>
      <c r="D12" s="84">
        <v>67</v>
      </c>
    </row>
    <row r="13" spans="1:4" ht="16.5" customHeight="1">
      <c r="A13" s="241" t="s">
        <v>204</v>
      </c>
      <c r="B13" s="243"/>
      <c r="C13" s="10">
        <v>11</v>
      </c>
      <c r="D13" s="94">
        <v>210</v>
      </c>
    </row>
    <row r="14" spans="1:4" ht="16.5" customHeight="1">
      <c r="A14" s="241" t="s">
        <v>205</v>
      </c>
      <c r="B14" s="243"/>
      <c r="C14" s="10">
        <v>12</v>
      </c>
      <c r="D14" s="94">
        <v>15</v>
      </c>
    </row>
    <row r="15" spans="1:4" ht="16.5" customHeight="1">
      <c r="A15" s="237" t="s">
        <v>30</v>
      </c>
      <c r="B15" s="237"/>
      <c r="C15" s="10">
        <v>13</v>
      </c>
      <c r="D15" s="84">
        <v>95</v>
      </c>
    </row>
    <row r="16" spans="1:4" ht="16.5" customHeight="1">
      <c r="A16" s="237" t="s">
        <v>104</v>
      </c>
      <c r="B16" s="237"/>
      <c r="C16" s="10">
        <v>14</v>
      </c>
      <c r="D16" s="84">
        <v>124</v>
      </c>
    </row>
    <row r="17" spans="1:7" ht="16.5" customHeight="1">
      <c r="A17" s="237" t="s">
        <v>108</v>
      </c>
      <c r="B17" s="237"/>
      <c r="C17" s="10">
        <v>15</v>
      </c>
      <c r="D17" s="84">
        <v>39</v>
      </c>
      <c r="E17" s="93"/>
    </row>
    <row r="18" spans="1:7" ht="15" customHeight="1">
      <c r="A18" s="65"/>
      <c r="B18" s="65"/>
      <c r="C18" s="44"/>
      <c r="D18" s="44"/>
    </row>
    <row r="19" spans="1:7" ht="15" customHeight="1">
      <c r="A19" s="65"/>
      <c r="B19" s="65"/>
      <c r="C19" s="44"/>
      <c r="D19" s="44"/>
    </row>
    <row r="20" spans="1:7" ht="15" customHeight="1">
      <c r="A20" s="329" t="s">
        <v>167</v>
      </c>
      <c r="B20" s="329"/>
      <c r="C20" s="330" t="s">
        <v>212</v>
      </c>
      <c r="D20" s="330"/>
    </row>
    <row r="21" spans="1:7" ht="15.75" customHeight="1">
      <c r="A21" s="59"/>
      <c r="B21" s="79" t="s">
        <v>97</v>
      </c>
      <c r="C21" s="324" t="s">
        <v>98</v>
      </c>
      <c r="D21" s="324"/>
    </row>
    <row r="22" spans="1:7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7" ht="15.75" customHeight="1">
      <c r="A24" s="61"/>
      <c r="B24" s="79" t="s">
        <v>97</v>
      </c>
      <c r="C24" s="324" t="s">
        <v>98</v>
      </c>
      <c r="D24" s="324"/>
    </row>
    <row r="25" spans="1:7">
      <c r="A25" s="62" t="s">
        <v>99</v>
      </c>
      <c r="B25" s="82"/>
      <c r="C25" s="325" t="s">
        <v>214</v>
      </c>
      <c r="D25" s="325"/>
    </row>
    <row r="26" spans="1:7">
      <c r="A26" s="63" t="s">
        <v>100</v>
      </c>
      <c r="B26" s="82"/>
      <c r="C26" s="256" t="s">
        <v>215</v>
      </c>
      <c r="D26" s="256"/>
    </row>
    <row r="27" spans="1:7">
      <c r="A27" s="62" t="s">
        <v>101</v>
      </c>
      <c r="B27" s="83"/>
      <c r="C27" s="256" t="s">
        <v>216</v>
      </c>
      <c r="D27" s="256"/>
    </row>
    <row r="28" spans="1:7" ht="15.75" customHeight="1"/>
    <row r="29" spans="1:7" ht="12.75" customHeight="1">
      <c r="C29" s="328" t="s">
        <v>217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&amp;R5&amp;C&amp;R5&amp;L6EF60844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Yanchuk</cp:lastModifiedBy>
  <cp:lastPrinted>2020-09-01T06:11:52Z</cp:lastPrinted>
  <dcterms:created xsi:type="dcterms:W3CDTF">2004-04-20T14:33:35Z</dcterms:created>
  <dcterms:modified xsi:type="dcterms:W3CDTF">2021-02-18T13:55:44Z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1-мзс_00126_3.2020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96E67B5C</vt:lpwstr>
  </property>
  <property fmtid="{D5CDD505-2E9C-101B-9397-08002B2CF9AE}" pid="9" name="Підрозділ">
    <vt:lpwstr>Бершадський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