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<sst xmlns="http://schemas.openxmlformats.org/spreadsheetml/2006/main" count="154" uniqueCount="129">
  <si>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</si>
  <si>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</si>
  <si>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</si>
  <si>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</si>
  <si>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</si>
  <si>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</si>
  <si>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</si>
  <si>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</si>
  <si>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</si>
  <si>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</si>
  <si>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</si>
  <si>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</si>
  <si>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</si>
  <si>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</si>
  <si>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</si>
  <si>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</si>
  <si>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</si>
  <si>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</si>
  <si>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</si>
  <si>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</si>
  <si>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</si>
  <si>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</si>
  <si>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</si>
  <si>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</si>
  <si>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</si>
  <si>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</si>
  <si>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</si>
  <si>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</si>
  <si>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</si>
  <si>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</si>
  <si>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</si>
  <si>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</si>
  <si>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</si>
  <si>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</si>
  <si>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</si>
  <si>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</si>
  <si>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</si>
  <si>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</si>
  <si>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</si>
  <si>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</si>
  <si>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</si>
  <si>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</si>
  <si>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</si>
  <si>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</si>
  <si>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</si>
  <si>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</si>
  <si>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</si>
  <si>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</si>
  <si>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</si>
  <si>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</si>
  <si>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</si>
  <si>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</si>
  <si>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</si>
  <si>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</si>
  <si>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</si>
  <si>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</si>
  <si>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</si>
  <si>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</si>
  <si>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</si>
  <si>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</si>
  <si>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</si>
  <si>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</si>
  <si>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</si>
  <si>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</si>
  <si>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</si>
  <si>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</si>
  <si>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</si>
  <si>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</si>
  <si>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</si>
  <si>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</si>
  <si>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</si>
  <si>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</si>
  <si>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</si>
  <si>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</si>
  <si>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</si>
  <si>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</si>
  <si>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</si>
  <si>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</si>
  <si>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</si>
  <si>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</si>
  <si>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</si>
  <si>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</si>
  <si>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</si>
  <si>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</si>
  <si>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</si>
  <si>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</si>
  <si>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</si>
  <si>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</si>
  <si>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</si>
  <si>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</si>
  <si>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</si>
  <si>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</si>
  <si>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</si>
  <si>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</si>
  <si>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</si>
  <si>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</si>
  <si>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</si>
  <si>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</si>
  <si>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</si>
  <si>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</si>
  <si>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</si>
  <si>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</si>
  <si>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</si>
  <si>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</si>
  <si>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</si>
  <si>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</si>
  <si>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</si>
  <si>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</si>
  <si>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</si>
  <si>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</si>
  <si>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</si>
  <si>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</si>
  <si>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</si>
  <si>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</si>
  <si>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</si>
  <si>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</si>
  <si>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</si>
  <si>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</si>
  <si>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</si>
  <si>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</si>
  <si>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</si>
  <si>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</si>
  <si>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</si>
  <si>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В.І. Губко</t>
  </si>
  <si>
    <t>О.В. Чернявська</t>
  </si>
  <si>
    <t>(04352) 2-39-67</t>
  </si>
  <si>
    <t>(04352) 2-28-66</t>
  </si>
  <si>
    <t>inbox@bh.vn.court.gov.ua</t>
  </si>
  <si>
    <t>2 квітня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</si>
</sst>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&amp;L08F3DA0E&amp;C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212</v>
      </c>
      <c r="D6" s="96">
        <f>SUM(D7,D10,D13,D14,D15,D21,D24,D25,D18,D19,D20)</f>
        <v>221708.78999999998</v>
      </c>
      <c r="E6" s="96">
        <f>SUM(E7,E10,E13,E14,E15,E21,E24,E25,E18,E19,E20)</f>
        <v>167</v>
      </c>
      <c r="F6" s="96">
        <f>SUM(F7,F10,F13,F14,F15,F21,F24,F25,F18,F19,F20)</f>
        <v>180004.2</v>
      </c>
      <c r="G6" s="96">
        <f>SUM(G7,G10,G13,G14,G15,G21,G24,G25,G18,G19,G20)</f>
        <v>1</v>
      </c>
      <c r="H6" s="96">
        <f>SUM(H7,H10,H13,H14,H15,H21,H24,H25,H18,H19,H20)</f>
        <v>3265.7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45</v>
      </c>
      <c r="L6" s="96">
        <f>SUM(L7,L10,L13,L14,L15,L21,L24,L25,L18,L19,L20)</f>
        <v>39466.6</v>
      </c>
    </row>
    <row r="7" spans="1:12" ht="16.5" customHeight="1">
      <c r="A7" s="87">
        <v>2</v>
      </c>
      <c r="B7" s="90" t="s">
        <v>74</v>
      </c>
      <c r="C7" s="97">
        <v>88</v>
      </c>
      <c r="D7" s="97">
        <v>116398.59</v>
      </c>
      <c r="E7" s="97">
        <v>53</v>
      </c>
      <c r="F7" s="97">
        <v>83593.4</v>
      </c>
      <c r="G7" s="97"/>
      <c r="H7" s="97"/>
      <c r="I7" s="97"/>
      <c r="J7" s="97"/>
      <c r="K7" s="97">
        <v>35</v>
      </c>
      <c r="L7" s="97">
        <v>30848.4</v>
      </c>
    </row>
    <row r="8" spans="1:12" ht="16.5" customHeight="1">
      <c r="A8" s="87">
        <v>3</v>
      </c>
      <c r="B8" s="91" t="s">
        <v>75</v>
      </c>
      <c r="C8" s="97">
        <v>28</v>
      </c>
      <c r="D8" s="97">
        <v>59985.49</v>
      </c>
      <c r="E8" s="97">
        <v>27</v>
      </c>
      <c r="F8" s="97">
        <v>56030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60</v>
      </c>
      <c r="D9" s="97">
        <v>56413.1</v>
      </c>
      <c r="E9" s="97">
        <v>26</v>
      </c>
      <c r="F9" s="97">
        <v>27563.4</v>
      </c>
      <c r="G9" s="97"/>
      <c r="H9" s="97"/>
      <c r="I9" s="97"/>
      <c r="J9" s="97"/>
      <c r="K9" s="97">
        <v>34</v>
      </c>
      <c r="L9" s="97">
        <v>28746.4</v>
      </c>
    </row>
    <row r="10" spans="1:12" ht="19.5" customHeight="1">
      <c r="A10" s="87">
        <v>5</v>
      </c>
      <c r="B10" s="90" t="s">
        <v>77</v>
      </c>
      <c r="C10" s="97">
        <v>52</v>
      </c>
      <c r="D10" s="97">
        <v>53811.2</v>
      </c>
      <c r="E10" s="97">
        <v>48</v>
      </c>
      <c r="F10" s="97">
        <v>47600</v>
      </c>
      <c r="G10" s="97"/>
      <c r="H10" s="97"/>
      <c r="I10" s="97"/>
      <c r="J10" s="97"/>
      <c r="K10" s="97">
        <v>4</v>
      </c>
      <c r="L10" s="97">
        <v>5885.6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16816</v>
      </c>
      <c r="E11" s="97">
        <v>6</v>
      </c>
      <c r="F11" s="97">
        <v>12431</v>
      </c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44</v>
      </c>
      <c r="D12" s="97">
        <v>36995.2</v>
      </c>
      <c r="E12" s="97">
        <v>42</v>
      </c>
      <c r="F12" s="97">
        <v>35169</v>
      </c>
      <c r="G12" s="97"/>
      <c r="H12" s="97"/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33</v>
      </c>
      <c r="D13" s="97">
        <v>27746.4</v>
      </c>
      <c r="E13" s="97">
        <v>33</v>
      </c>
      <c r="F13" s="97">
        <v>27674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3</v>
      </c>
      <c r="D14" s="97">
        <v>7987.6</v>
      </c>
      <c r="E14" s="97">
        <v>3</v>
      </c>
      <c r="F14" s="97">
        <v>8213</v>
      </c>
      <c r="G14" s="97">
        <v>1</v>
      </c>
      <c r="H14" s="97">
        <v>3265.7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33</v>
      </c>
      <c r="D15" s="97">
        <v>15134.4</v>
      </c>
      <c r="E15" s="97">
        <v>29</v>
      </c>
      <c r="F15" s="97">
        <v>12713.6</v>
      </c>
      <c r="G15" s="97"/>
      <c r="H15" s="97"/>
      <c r="I15" s="97"/>
      <c r="J15" s="97"/>
      <c r="K15" s="97">
        <v>4</v>
      </c>
      <c r="L15" s="97">
        <v>2312.2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1</v>
      </c>
      <c r="F16" s="97">
        <v>1051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31</v>
      </c>
      <c r="D17" s="97">
        <v>13032.4</v>
      </c>
      <c r="E17" s="97">
        <v>28</v>
      </c>
      <c r="F17" s="97">
        <v>11662.6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3</v>
      </c>
      <c r="D18" s="97">
        <v>630.6</v>
      </c>
      <c r="E18" s="97">
        <v>1</v>
      </c>
      <c r="F18" s="97">
        <v>210.2</v>
      </c>
      <c r="G18" s="97"/>
      <c r="H18" s="97"/>
      <c r="I18" s="97"/>
      <c r="J18" s="97"/>
      <c r="K18" s="97">
        <v>2</v>
      </c>
      <c r="L18" s="97">
        <v>420.4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1</v>
      </c>
      <c r="F39" s="96">
        <f>SUM(F40,F47,F48,F49)</f>
        <v>841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1</v>
      </c>
      <c r="F40" s="97">
        <f>SUM(F41,F44)</f>
        <v>841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841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841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157.65</v>
      </c>
      <c r="E50" s="96">
        <f>SUM(E51:E54)</f>
        <v>4</v>
      </c>
      <c r="F50" s="96">
        <f>SUM(F51:F54)</f>
        <v>157.26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94.59</v>
      </c>
      <c r="E54" s="97">
        <v>3</v>
      </c>
      <c r="F54" s="97">
        <v>94.16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144</v>
      </c>
      <c r="D55" s="96">
        <v>60537.6000000001</v>
      </c>
      <c r="E55" s="96">
        <v>68</v>
      </c>
      <c r="F55" s="96">
        <v>28550.2</v>
      </c>
      <c r="G55" s="96"/>
      <c r="H55" s="96"/>
      <c r="I55" s="96">
        <v>144</v>
      </c>
      <c r="J55" s="96">
        <v>60501.4000000001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361</v>
      </c>
      <c r="D56" s="96">
        <f t="shared" si="0"/>
        <v>283244.8400000001</v>
      </c>
      <c r="E56" s="96">
        <f t="shared" si="0"/>
        <v>240</v>
      </c>
      <c r="F56" s="96">
        <f t="shared" si="0"/>
        <v>209552.66000000003</v>
      </c>
      <c r="G56" s="96">
        <f t="shared" si="0"/>
        <v>1</v>
      </c>
      <c r="H56" s="96">
        <f t="shared" si="0"/>
        <v>3265.7</v>
      </c>
      <c r="I56" s="96">
        <f t="shared" si="0"/>
        <v>144</v>
      </c>
      <c r="J56" s="96">
        <f t="shared" si="0"/>
        <v>60501.4000000001</v>
      </c>
      <c r="K56" s="96">
        <f t="shared" si="0"/>
        <v>45</v>
      </c>
      <c r="L56" s="96">
        <f t="shared" si="0"/>
        <v>39466.6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&amp;L08F3DA0E&amp;CФорма № 10, Підрозділ: Бершадський районний суд Вінницької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45</v>
      </c>
      <c r="F4" s="93">
        <f>SUM(F5:F25)</f>
        <v>39466.6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35</v>
      </c>
      <c r="F7" s="95">
        <v>28166.8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3102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5</v>
      </c>
      <c r="F11" s="95">
        <v>6095.8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2102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&amp;L08F3DA0E&amp;CФорма № 10, Підрозділ: Бершадський районний суд Вінницької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Yanchuk</cp:lastModifiedBy>
  <cp:lastPrinted>2018-03-15T14:08:04Z</cp:lastPrinted>
  <dcterms:created xsi:type="dcterms:W3CDTF">2015-09-09T10:27:37Z</dcterms:created>
  <dcterms:modified xsi:type="dcterms:W3CDTF">2021-02-18T07:41:42Z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10_00126_1.2020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D1572F09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