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<sst xmlns="http://schemas.openxmlformats.org/spreadsheetml/2006/main" count="154" uniqueCount="128">
  <si>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</si>
  <si>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</si>
  <si>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</si>
  <si>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</si>
  <si>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</si>
  <si>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</si>
  <si>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</si>
  <si>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</si>
  <si>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</si>
  <si>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</si>
  <si>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</si>
  <si>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</si>
  <si>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</si>
  <si>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</si>
  <si>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</si>
  <si>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</si>
  <si>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</si>
  <si>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</si>
  <si>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</si>
  <si>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</si>
  <si>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</si>
  <si>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</si>
  <si>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</si>
  <si>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</si>
  <si>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</si>
  <si>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</si>
  <si>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</si>
  <si>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</si>
  <si>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</si>
  <si>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</si>
  <si>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</si>
  <si>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</si>
  <si>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</si>
  <si>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</si>
  <si>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</si>
  <si>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</si>
  <si>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</si>
  <si>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</si>
  <si>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</si>
  <si>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</si>
  <si>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</si>
  <si>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</si>
  <si>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</si>
  <si>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</si>
  <si>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</si>
  <si>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</si>
  <si>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</si>
  <si>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</si>
  <si>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</si>
  <si>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</si>
  <si>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</si>
  <si>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</si>
  <si>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</si>
  <si>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</si>
  <si>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</si>
  <si>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</si>
  <si>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</si>
  <si>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</si>
  <si>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</si>
  <si>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</si>
  <si>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</si>
  <si>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</si>
  <si>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</si>
  <si>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</si>
  <si>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</si>
  <si>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</si>
  <si>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</si>
  <si>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</si>
  <si>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</si>
  <si>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</si>
  <si>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</si>
  <si>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</si>
  <si>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</si>
  <si>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</si>
  <si>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</si>
  <si>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</si>
  <si>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</si>
  <si>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</si>
  <si>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</si>
  <si>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</si>
  <si>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</si>
  <si>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</si>
  <si>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</si>
  <si>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</si>
  <si>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</si>
  <si>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</si>
  <si>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</si>
  <si>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</si>
  <si>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</si>
  <si>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</si>
  <si>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</si>
  <si>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</si>
  <si>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</si>
  <si>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</si>
  <si>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</si>
  <si>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</si>
  <si>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</si>
  <si>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</si>
  <si>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</si>
  <si>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</si>
  <si>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</si>
  <si>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</si>
  <si>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</si>
  <si>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</si>
  <si>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</si>
  <si>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</si>
  <si>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</si>
  <si>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</si>
  <si>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</si>
  <si>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</si>
  <si>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</si>
  <si>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</si>
  <si>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</si>
  <si>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</si>
  <si>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</si>
  <si>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</si>
  <si>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</si>
  <si>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</si>
  <si>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</si>
  <si>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</si>
  <si>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</si>
  <si>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</si>
  <si>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</si>
  <si>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</si>
  <si>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</si>
  <si>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</si>
  <si>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inbox@bh.vn.court.gov.ua</t>
  </si>
  <si>
    <t>1 липня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</si>
</sst>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&amp;LB5A7849A&amp;C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239</v>
      </c>
      <c r="D6" s="96">
        <f>SUM(D7,D10,D13,D14,D15,D21,D24,D25,D18,D19,D20)</f>
        <v>318403.28</v>
      </c>
      <c r="E6" s="96">
        <f>SUM(E7,E10,E13,E14,E15,E21,E24,E25,E18,E19,E20)</f>
        <v>204</v>
      </c>
      <c r="F6" s="96">
        <f>SUM(F7,F10,F13,F14,F15,F21,F24,F25,F18,F19,F20)</f>
        <v>274203.9700000001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37</v>
      </c>
      <c r="L6" s="96">
        <f>SUM(L7,L10,L13,L14,L15,L21,L24,L25,L18,L19,L20)</f>
        <v>46642.799999999996</v>
      </c>
    </row>
    <row r="7" spans="1:12" ht="16.5" customHeight="1">
      <c r="A7" s="87">
        <v>2</v>
      </c>
      <c r="B7" s="90" t="s">
        <v>74</v>
      </c>
      <c r="C7" s="97">
        <v>68</v>
      </c>
      <c r="D7" s="97">
        <v>142586.43</v>
      </c>
      <c r="E7" s="97">
        <v>42</v>
      </c>
      <c r="F7" s="97">
        <v>104611.17</v>
      </c>
      <c r="G7" s="97"/>
      <c r="H7" s="97"/>
      <c r="I7" s="97"/>
      <c r="J7" s="97"/>
      <c r="K7" s="97">
        <v>26</v>
      </c>
      <c r="L7" s="97">
        <v>38703.6</v>
      </c>
    </row>
    <row r="8" spans="1:12" ht="16.5" customHeight="1">
      <c r="A8" s="87">
        <v>3</v>
      </c>
      <c r="B8" s="91" t="s">
        <v>75</v>
      </c>
      <c r="C8" s="97">
        <v>27</v>
      </c>
      <c r="D8" s="97">
        <v>74178.27</v>
      </c>
      <c r="E8" s="97">
        <v>26</v>
      </c>
      <c r="F8" s="97">
        <v>70852.49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41</v>
      </c>
      <c r="D9" s="97">
        <v>68408.16</v>
      </c>
      <c r="E9" s="97">
        <v>16</v>
      </c>
      <c r="F9" s="97">
        <v>33758.68</v>
      </c>
      <c r="G9" s="97"/>
      <c r="H9" s="97"/>
      <c r="I9" s="97"/>
      <c r="J9" s="97"/>
      <c r="K9" s="97">
        <v>25</v>
      </c>
      <c r="L9" s="97">
        <v>36222.6</v>
      </c>
    </row>
    <row r="10" spans="1:12" ht="19.5" customHeight="1">
      <c r="A10" s="87">
        <v>5</v>
      </c>
      <c r="B10" s="90" t="s">
        <v>77</v>
      </c>
      <c r="C10" s="97">
        <v>54</v>
      </c>
      <c r="D10" s="97">
        <v>70460.4</v>
      </c>
      <c r="E10" s="97">
        <v>54</v>
      </c>
      <c r="F10" s="97">
        <v>68701.4</v>
      </c>
      <c r="G10" s="97"/>
      <c r="H10" s="97"/>
      <c r="I10" s="97"/>
      <c r="J10" s="97"/>
      <c r="K10" s="97">
        <v>2</v>
      </c>
      <c r="L10" s="97">
        <v>3473.4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24810</v>
      </c>
      <c r="E11" s="97">
        <v>9</v>
      </c>
      <c r="F11" s="97">
        <v>22329</v>
      </c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44</v>
      </c>
      <c r="D12" s="97">
        <v>45650.4</v>
      </c>
      <c r="E12" s="97">
        <v>45</v>
      </c>
      <c r="F12" s="97">
        <v>46372.4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69</v>
      </c>
      <c r="D13" s="97">
        <v>68475.6</v>
      </c>
      <c r="E13" s="97">
        <v>68</v>
      </c>
      <c r="F13" s="97">
        <v>67484.4000000001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15420.2</v>
      </c>
      <c r="E14" s="97">
        <v>5</v>
      </c>
      <c r="F14" s="97">
        <v>15420.2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38</v>
      </c>
      <c r="D15" s="97">
        <v>20344.2</v>
      </c>
      <c r="E15" s="97">
        <v>32</v>
      </c>
      <c r="F15" s="97">
        <v>17366.5</v>
      </c>
      <c r="G15" s="97"/>
      <c r="H15" s="97"/>
      <c r="I15" s="97"/>
      <c r="J15" s="97"/>
      <c r="K15" s="97">
        <v>6</v>
      </c>
      <c r="L15" s="97">
        <v>2977.2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2</v>
      </c>
      <c r="F16" s="97">
        <v>2480.5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36</v>
      </c>
      <c r="D17" s="97">
        <v>17863.2</v>
      </c>
      <c r="E17" s="97">
        <v>30</v>
      </c>
      <c r="F17" s="97">
        <v>14886</v>
      </c>
      <c r="G17" s="97"/>
      <c r="H17" s="97"/>
      <c r="I17" s="97"/>
      <c r="J17" s="97"/>
      <c r="K17" s="97">
        <v>6</v>
      </c>
      <c r="L17" s="97">
        <v>2977.2</v>
      </c>
    </row>
    <row r="18" spans="1:12" ht="21" customHeight="1">
      <c r="A18" s="87">
        <v>13</v>
      </c>
      <c r="B18" s="99" t="s">
        <v>104</v>
      </c>
      <c r="C18" s="97">
        <v>4</v>
      </c>
      <c r="D18" s="97">
        <v>992.4</v>
      </c>
      <c r="E18" s="97">
        <v>2</v>
      </c>
      <c r="F18" s="97">
        <v>496.2</v>
      </c>
      <c r="G18" s="97"/>
      <c r="H18" s="97"/>
      <c r="I18" s="97"/>
      <c r="J18" s="97"/>
      <c r="K18" s="97">
        <v>2</v>
      </c>
      <c r="L18" s="97">
        <v>496.2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1984.8</v>
      </c>
      <c r="E39" s="96">
        <f>SUM(E40,E47,E48,E49)</f>
        <v>2</v>
      </c>
      <c r="F39" s="96">
        <f>SUM(F40,F47,F48,F49)</f>
        <v>2406.3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1984.8</v>
      </c>
      <c r="E40" s="97">
        <f>SUM(E41,E44)</f>
        <v>2</v>
      </c>
      <c r="F40" s="97">
        <f>SUM(F41,F44)</f>
        <v>2406.3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1984.8</v>
      </c>
      <c r="E44" s="97">
        <v>2</v>
      </c>
      <c r="F44" s="97">
        <v>2406.3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1984.8</v>
      </c>
      <c r="E46" s="97">
        <v>2</v>
      </c>
      <c r="F46" s="97">
        <v>2406.3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148.86</v>
      </c>
      <c r="E50" s="96">
        <f>SUM(E51:E54)</f>
        <v>2</v>
      </c>
      <c r="F50" s="96">
        <f>SUM(F51:F54)</f>
        <v>148.87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148.87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234</v>
      </c>
      <c r="D55" s="96">
        <v>116026.4</v>
      </c>
      <c r="E55" s="96">
        <v>75</v>
      </c>
      <c r="F55" s="96">
        <v>38080.8</v>
      </c>
      <c r="G55" s="96"/>
      <c r="H55" s="96"/>
      <c r="I55" s="96">
        <v>234</v>
      </c>
      <c r="J55" s="96">
        <v>116422.4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477</v>
      </c>
      <c r="D56" s="96">
        <f t="shared" si="0"/>
        <v>436563.33999999997</v>
      </c>
      <c r="E56" s="96">
        <f t="shared" si="0"/>
        <v>283</v>
      </c>
      <c r="F56" s="96">
        <f t="shared" si="0"/>
        <v>314839.94000000006</v>
      </c>
      <c r="G56" s="96">
        <f t="shared" si="0"/>
        <v>0</v>
      </c>
      <c r="H56" s="96">
        <f t="shared" si="0"/>
        <v>0</v>
      </c>
      <c r="I56" s="96">
        <f t="shared" si="0"/>
        <v>234</v>
      </c>
      <c r="J56" s="96">
        <f t="shared" si="0"/>
        <v>116422.4</v>
      </c>
      <c r="K56" s="96">
        <f t="shared" si="0"/>
        <v>37</v>
      </c>
      <c r="L56" s="96">
        <f t="shared" si="0"/>
        <v>46642.799999999996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&amp;LB5A7849A&amp;CФорма № 10, Підрозділ: Бершадський районний суд Вінницької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46642.8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2481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23321.4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3473.4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2977.2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12901.2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&amp;LB5A7849A&amp;CФорма № 10, Підрозділ: Бершадський районний суд Вінницької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2018-03-15T14:08:04Z</cp:lastPrinted>
  <dcterms:created xsi:type="dcterms:W3CDTF">2015-09-09T10:27:37Z</dcterms:created>
  <dcterms:modified xsi:type="dcterms:W3CDTF">2022-07-20T06:39:03Z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10_00126_2.2022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388722B3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