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<sst xmlns="http://schemas.openxmlformats.org/spreadsheetml/2006/main" count="154" uniqueCount="129">
  <si>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</si>
  <si>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</si>
  <si>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</si>
  <si>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</si>
  <si>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</si>
  <si>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</si>
  <si>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</si>
  <si>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</si>
  <si>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</si>
  <si>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</si>
  <si>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</si>
  <si>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</si>
  <si>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</si>
  <si>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</si>
  <si>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</si>
  <si>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</si>
  <si>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</si>
  <si>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</si>
  <si>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</si>
  <si>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</si>
  <si>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</si>
  <si>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</si>
  <si>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</si>
  <si>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</si>
  <si>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</si>
  <si>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</si>
  <si>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</si>
  <si>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</si>
  <si>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</si>
  <si>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</si>
  <si>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</si>
  <si>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</si>
  <si>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</si>
  <si>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</si>
  <si>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</si>
  <si>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</si>
  <si>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</si>
  <si>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</si>
  <si>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</si>
  <si>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</si>
  <si>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</si>
  <si>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</si>
  <si>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</si>
  <si>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</si>
  <si>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</si>
  <si>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</si>
  <si>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</si>
  <si>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</si>
  <si>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</si>
  <si>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</si>
  <si>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</si>
  <si>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</si>
  <si>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</si>
  <si>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</si>
  <si>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</si>
  <si>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</si>
  <si>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</si>
  <si>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</si>
  <si>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</si>
  <si>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</si>
  <si>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</si>
  <si>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</si>
  <si>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</si>
  <si>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</si>
  <si>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</si>
  <si>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</si>
  <si>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</si>
  <si>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</si>
  <si>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</si>
  <si>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</si>
  <si>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</si>
  <si>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</si>
  <si>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</si>
  <si>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</si>
  <si>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</si>
  <si>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</si>
  <si>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</si>
  <si>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</si>
  <si>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</si>
  <si>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</si>
  <si>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</si>
  <si>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</si>
  <si>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</si>
  <si>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</si>
  <si>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</si>
  <si>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</si>
  <si>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</si>
  <si>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</si>
  <si>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</si>
  <si>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</si>
  <si>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</si>
  <si>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</si>
  <si>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</si>
  <si>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</si>
  <si>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</si>
  <si>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</si>
  <si>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</si>
  <si>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</si>
  <si>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</si>
  <si>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</si>
  <si>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</si>
  <si>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</si>
  <si>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</si>
  <si>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</si>
  <si>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</si>
  <si>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</si>
  <si>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</si>
  <si>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</si>
  <si>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</si>
  <si>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</si>
  <si>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</si>
  <si>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</si>
  <si>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</si>
  <si>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</si>
  <si>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</si>
  <si>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</si>
  <si>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</si>
  <si>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</si>
  <si>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</si>
  <si>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</si>
  <si>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</si>
  <si>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</si>
  <si>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</si>
  <si>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</si>
  <si>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</si>
  <si>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</si>
  <si>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(04352) 2-28-66</t>
  </si>
  <si>
    <t>inbox@bh.vn.court.gov.ua</t>
  </si>
  <si>
    <t>3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</si>
</sst>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&amp;LB85BC26C&amp;C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406</v>
      </c>
      <c r="D6" s="96">
        <f>SUM(D7,D10,D13,D14,D15,D21,D24,D25,D18,D19,D20)</f>
        <v>484000.8799999999</v>
      </c>
      <c r="E6" s="96">
        <f>SUM(E7,E10,E13,E14,E15,E21,E24,E25,E18,E19,E20)</f>
        <v>340</v>
      </c>
      <c r="F6" s="96">
        <f>SUM(F7,F10,F13,F14,F15,F21,F24,F25,F18,F19,F20)</f>
        <v>416772.2399999999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</v>
      </c>
      <c r="J6" s="96">
        <f>SUM(J7,J10,J13,J14,J15,J21,J24,J25,J18,J19,J20)</f>
        <v>2232.9</v>
      </c>
      <c r="K6" s="96">
        <f>SUM(K7,K10,K13,K14,K15,K21,K24,K25,K18,K19,K20)</f>
        <v>67</v>
      </c>
      <c r="L6" s="96">
        <f>SUM(L7,L10,L13,L14,L15,L21,L24,L25,L18,L19,L20)</f>
        <v>67483.20000000001</v>
      </c>
    </row>
    <row r="7" spans="1:12" ht="16.5" customHeight="1">
      <c r="A7" s="87">
        <v>2</v>
      </c>
      <c r="B7" s="90" t="s">
        <v>74</v>
      </c>
      <c r="C7" s="97">
        <v>113</v>
      </c>
      <c r="D7" s="97">
        <v>217627.53</v>
      </c>
      <c r="E7" s="97">
        <v>68</v>
      </c>
      <c r="F7" s="97">
        <v>159847.94</v>
      </c>
      <c r="G7" s="97"/>
      <c r="H7" s="97"/>
      <c r="I7" s="97">
        <v>2</v>
      </c>
      <c r="J7" s="97">
        <v>1984.8</v>
      </c>
      <c r="K7" s="97">
        <v>43</v>
      </c>
      <c r="L7" s="97">
        <v>55574.4</v>
      </c>
    </row>
    <row r="8" spans="1:12" ht="16.5" customHeight="1">
      <c r="A8" s="87">
        <v>3</v>
      </c>
      <c r="B8" s="91" t="s">
        <v>75</v>
      </c>
      <c r="C8" s="97">
        <v>40</v>
      </c>
      <c r="D8" s="97">
        <v>112930.74</v>
      </c>
      <c r="E8" s="97">
        <v>39</v>
      </c>
      <c r="F8" s="97">
        <v>109604.96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73</v>
      </c>
      <c r="D9" s="97">
        <v>104696.79</v>
      </c>
      <c r="E9" s="97">
        <v>29</v>
      </c>
      <c r="F9" s="97">
        <v>50242.98</v>
      </c>
      <c r="G9" s="97"/>
      <c r="H9" s="97"/>
      <c r="I9" s="97">
        <v>2</v>
      </c>
      <c r="J9" s="97">
        <v>1984.8</v>
      </c>
      <c r="K9" s="97">
        <v>42</v>
      </c>
      <c r="L9" s="97">
        <v>53093.4</v>
      </c>
    </row>
    <row r="10" spans="1:12" ht="19.5" customHeight="1">
      <c r="A10" s="87">
        <v>5</v>
      </c>
      <c r="B10" s="90" t="s">
        <v>77</v>
      </c>
      <c r="C10" s="97">
        <v>76</v>
      </c>
      <c r="D10" s="97">
        <v>93781.7999999999</v>
      </c>
      <c r="E10" s="97">
        <v>76</v>
      </c>
      <c r="F10" s="97">
        <v>92518.9999999999</v>
      </c>
      <c r="G10" s="97"/>
      <c r="H10" s="97"/>
      <c r="I10" s="97"/>
      <c r="J10" s="97"/>
      <c r="K10" s="97">
        <v>2</v>
      </c>
      <c r="L10" s="97">
        <v>3473.4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27291</v>
      </c>
      <c r="E11" s="97">
        <v>10</v>
      </c>
      <c r="F11" s="97">
        <v>24810</v>
      </c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65</v>
      </c>
      <c r="D12" s="97">
        <v>66490.8000000001</v>
      </c>
      <c r="E12" s="97">
        <v>66</v>
      </c>
      <c r="F12" s="97">
        <v>67709</v>
      </c>
      <c r="G12" s="97"/>
      <c r="H12" s="97"/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117</v>
      </c>
      <c r="D13" s="97">
        <v>116110.8</v>
      </c>
      <c r="E13" s="97">
        <v>115</v>
      </c>
      <c r="F13" s="97">
        <v>114127.2</v>
      </c>
      <c r="G13" s="97"/>
      <c r="H13" s="97"/>
      <c r="I13" s="97"/>
      <c r="J13" s="97"/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15420.2</v>
      </c>
      <c r="E14" s="97">
        <v>5</v>
      </c>
      <c r="F14" s="97">
        <v>15420.2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65</v>
      </c>
      <c r="D15" s="97">
        <v>33741.6</v>
      </c>
      <c r="E15" s="97">
        <v>57</v>
      </c>
      <c r="F15" s="97">
        <v>30268</v>
      </c>
      <c r="G15" s="97"/>
      <c r="H15" s="97"/>
      <c r="I15" s="97"/>
      <c r="J15" s="97"/>
      <c r="K15" s="97">
        <v>9</v>
      </c>
      <c r="L15" s="97">
        <v>3969.6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2481</v>
      </c>
      <c r="E16" s="97">
        <v>2</v>
      </c>
      <c r="F16" s="97">
        <v>2480.5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63</v>
      </c>
      <c r="D17" s="97">
        <v>31260.6</v>
      </c>
      <c r="E17" s="97">
        <v>55</v>
      </c>
      <c r="F17" s="97">
        <v>27787.5</v>
      </c>
      <c r="G17" s="97"/>
      <c r="H17" s="97"/>
      <c r="I17" s="97"/>
      <c r="J17" s="97"/>
      <c r="K17" s="97">
        <v>9</v>
      </c>
      <c r="L17" s="97">
        <v>3969.6</v>
      </c>
    </row>
    <row r="18" spans="1:12" ht="21" customHeight="1">
      <c r="A18" s="87">
        <v>13</v>
      </c>
      <c r="B18" s="99" t="s">
        <v>104</v>
      </c>
      <c r="C18" s="97">
        <v>29</v>
      </c>
      <c r="D18" s="97">
        <v>7194.9</v>
      </c>
      <c r="E18" s="97">
        <v>18</v>
      </c>
      <c r="F18" s="97">
        <v>4465.8</v>
      </c>
      <c r="G18" s="97"/>
      <c r="H18" s="97"/>
      <c r="I18" s="97">
        <v>1</v>
      </c>
      <c r="J18" s="97">
        <v>248.1</v>
      </c>
      <c r="K18" s="97">
        <v>11</v>
      </c>
      <c r="L18" s="97">
        <v>2481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6946.8</v>
      </c>
      <c r="E39" s="96">
        <f>SUM(E40,E47,E48,E49)</f>
        <v>7</v>
      </c>
      <c r="F39" s="96">
        <f>SUM(F40,F47,F48,F49)</f>
        <v>6872.1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6946.8</v>
      </c>
      <c r="E40" s="97">
        <f>SUM(E41,E44)</f>
        <v>7</v>
      </c>
      <c r="F40" s="97">
        <f>SUM(F41,F44)</f>
        <v>6872.1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6946.8</v>
      </c>
      <c r="E44" s="97">
        <v>7</v>
      </c>
      <c r="F44" s="97">
        <v>6872.1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6946.8</v>
      </c>
      <c r="E46" s="97">
        <v>7</v>
      </c>
      <c r="F46" s="97">
        <v>6872.1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297.72</v>
      </c>
      <c r="E50" s="96">
        <f>SUM(E51:E54)</f>
        <v>4</v>
      </c>
      <c r="F50" s="96">
        <f>SUM(F51:F54)</f>
        <v>297.74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297.72</v>
      </c>
      <c r="E52" s="97">
        <v>4</v>
      </c>
      <c r="F52" s="97">
        <v>297.74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346</v>
      </c>
      <c r="D55" s="96">
        <v>171600.8</v>
      </c>
      <c r="E55" s="96">
        <v>125</v>
      </c>
      <c r="F55" s="96">
        <v>62890.7999999999</v>
      </c>
      <c r="G55" s="96"/>
      <c r="H55" s="96"/>
      <c r="I55" s="96">
        <v>346</v>
      </c>
      <c r="J55" s="96">
        <v>171996.8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763</v>
      </c>
      <c r="D56" s="96">
        <f t="shared" si="0"/>
        <v>662846.1999999998</v>
      </c>
      <c r="E56" s="96">
        <f t="shared" si="0"/>
        <v>476</v>
      </c>
      <c r="F56" s="96">
        <f t="shared" si="0"/>
        <v>486832.8799999998</v>
      </c>
      <c r="G56" s="96">
        <f t="shared" si="0"/>
        <v>0</v>
      </c>
      <c r="H56" s="96">
        <f t="shared" si="0"/>
        <v>0</v>
      </c>
      <c r="I56" s="96">
        <f t="shared" si="0"/>
        <v>349</v>
      </c>
      <c r="J56" s="96">
        <f t="shared" si="0"/>
        <v>174229.69999999998</v>
      </c>
      <c r="K56" s="96">
        <f t="shared" si="0"/>
        <v>67</v>
      </c>
      <c r="L56" s="96">
        <f t="shared" si="0"/>
        <v>67483.20000000001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&amp;LB85BC26C&amp;CФорма № 10, Підрозділ: Бершадський районний суд Вінницької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67</v>
      </c>
      <c r="F4" s="93">
        <f>SUM(F5:F25)</f>
        <v>67483.2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2481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51</v>
      </c>
      <c r="F7" s="95">
        <v>42177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3473.4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4962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12901.2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&amp;LB85BC26C&amp;CФорма № 10, Підрозділ: Бершадський районний суд Вінницької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2018-03-15T14:08:04Z</cp:lastPrinted>
  <dcterms:created xsi:type="dcterms:W3CDTF">2015-09-09T10:27:37Z</dcterms:created>
  <dcterms:modified xsi:type="dcterms:W3CDTF">2022-11-15T14:31:56Z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8474256B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