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<sst xmlns="http://schemas.openxmlformats.org/spreadsheetml/2006/main" count="4547" uniqueCount="2368">
  <si>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</si>
  <si>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</si>
  <si>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</si>
  <si>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</si>
  <si>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</si>
  <si>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</si>
  <si>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</si>
  <si>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</si>
  <si>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</si>
  <si>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</si>
  <si>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</si>
  <si>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</si>
  <si>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</si>
  <si>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</si>
  <si>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</si>
  <si>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</si>
  <si>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</si>
  <si>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</si>
  <si>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</si>
  <si>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</si>
  <si>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</si>
  <si>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</si>
  <si>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</si>
  <si>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</si>
  <si>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</si>
  <si>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</si>
  <si>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</si>
  <si>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</si>
  <si>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</si>
  <si>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</si>
  <si>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</si>
  <si>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</si>
  <si>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</si>
  <si>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</si>
  <si>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</si>
  <si>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</si>
  <si>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</si>
  <si>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</si>
  <si>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</si>
  <si>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</si>
  <si>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</si>
  <si>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</si>
  <si>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</si>
  <si>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</si>
  <si>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</si>
  <si>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</si>
  <si>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</si>
  <si>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</si>
  <si>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</si>
  <si>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</si>
  <si>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</si>
  <si>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</si>
  <si>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</si>
  <si>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</si>
  <si>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</si>
  <si>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</si>
  <si>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</si>
  <si>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</si>
  <si>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</si>
  <si>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</si>
  <si>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</si>
  <si>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</si>
  <si>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</si>
  <si>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</si>
  <si>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</si>
  <si>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</si>
  <si>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</si>
  <si>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</si>
  <si>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</si>
  <si>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</si>
  <si>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</si>
  <si>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</si>
  <si>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</si>
  <si>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</si>
  <si>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</si>
  <si>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</si>
  <si>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</si>
  <si>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</si>
  <si>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</si>
  <si>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</si>
  <si>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</si>
  <si>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</si>
  <si>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</si>
  <si>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</si>
  <si>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</si>
  <si>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</si>
  <si>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</si>
  <si>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</si>
  <si>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</si>
  <si>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</si>
  <si>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</si>
  <si>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</si>
  <si>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</si>
  <si>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</si>
  <si>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</si>
  <si>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</si>
  <si>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</si>
  <si>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</si>
  <si>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</si>
  <si>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</si>
  <si>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</si>
  <si>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</si>
  <si>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</si>
  <si>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</si>
  <si>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</si>
  <si>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</si>
  <si>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</si>
  <si>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</si>
  <si>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</si>
  <si>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</si>
  <si>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</si>
  <si>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</si>
  <si>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</si>
  <si>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</si>
  <si>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</si>
  <si>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</si>
  <si>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</si>
  <si>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</si>
  <si>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</si>
  <si>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</si>
  <si>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</si>
  <si>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</si>
  <si>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</si>
  <si>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</si>
  <si>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</si>
  <si>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</si>
  <si>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</si>
  <si>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</si>
  <si>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</si>
  <si>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</si>
  <si>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</si>
  <si>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</si>
  <si>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</si>
  <si>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</si>
  <si>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</si>
  <si>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</si>
  <si>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</si>
  <si>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</si>
  <si>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</si>
  <si>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</si>
  <si>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</si>
  <si>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</si>
  <si>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</si>
  <si>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</si>
  <si>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</si>
  <si>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</si>
  <si>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</si>
  <si>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</si>
  <si>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</si>
  <si>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</si>
  <si>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</si>
  <si>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</si>
  <si>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</si>
  <si>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</si>
  <si>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</si>
  <si>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</si>
  <si>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</si>
  <si>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</si>
  <si>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</si>
  <si>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</si>
  <si>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</si>
  <si>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</si>
  <si>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</si>
  <si>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</si>
  <si>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</si>
  <si>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</si>
  <si>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</si>
  <si>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</si>
  <si>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</si>
  <si>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</si>
  <si>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</si>
  <si>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</si>
  <si>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</si>
  <si>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</si>
  <si>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</si>
  <si>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</si>
  <si>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</si>
  <si>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</si>
  <si>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</si>
  <si>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</si>
  <si>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</si>
  <si>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</si>
  <si>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</si>
  <si>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</si>
  <si>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</si>
  <si>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</si>
  <si>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</si>
  <si>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</si>
  <si>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</si>
  <si>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</si>
  <si>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</si>
  <si>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</si>
  <si>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</si>
  <si>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</si>
  <si>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</si>
  <si>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</si>
  <si>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</si>
  <si>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</si>
  <si>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</si>
  <si>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</si>
  <si>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</si>
  <si>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</si>
  <si>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</si>
  <si>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</si>
  <si>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</si>
  <si>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</si>
  <si>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</si>
  <si>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</si>
  <si>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</si>
  <si>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</si>
  <si>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</si>
  <si>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</si>
  <si>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</si>
  <si>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</si>
  <si>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</si>
  <si>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</si>
  <si>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</si>
  <si>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</si>
  <si>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</si>
  <si>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</si>
  <si>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</si>
  <si>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</si>
  <si>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</si>
  <si>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</si>
  <si>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</si>
  <si>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</si>
  <si>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</si>
  <si>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</si>
  <si>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</si>
  <si>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</si>
  <si>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</si>
  <si>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</si>
  <si>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</si>
  <si>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</si>
  <si>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</si>
  <si>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</si>
  <si>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</si>
  <si>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</si>
  <si>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</si>
  <si>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</si>
  <si>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</si>
  <si>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</si>
  <si>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</si>
  <si>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</si>
  <si>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</si>
  <si>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</si>
  <si>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</si>
  <si>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</si>
  <si>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</si>
  <si>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</si>
  <si>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</si>
  <si>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</si>
  <si>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</si>
  <si>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</si>
  <si>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</si>
  <si>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</si>
  <si>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</si>
  <si>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</si>
  <si>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</si>
  <si>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</si>
  <si>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</si>
  <si>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</si>
  <si>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</si>
  <si>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</si>
  <si>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</si>
  <si>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</si>
  <si>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</si>
  <si>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</si>
  <si>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</si>
  <si>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</si>
  <si>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</si>
  <si>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</si>
  <si>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</si>
  <si>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</si>
  <si>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</si>
  <si>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</si>
  <si>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</si>
  <si>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</si>
  <si>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</si>
  <si>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</si>
  <si>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</si>
  <si>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</si>
  <si>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</si>
  <si>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</si>
  <si>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</si>
  <si>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</si>
  <si>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</si>
  <si>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</si>
  <si>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</si>
  <si>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</si>
  <si>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</si>
  <si>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</si>
  <si>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</si>
  <si>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</si>
  <si>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</si>
  <si>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</si>
  <si>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</si>
  <si>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</si>
  <si>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</si>
  <si>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</si>
  <si>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</si>
  <si>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</si>
  <si>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</si>
  <si>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</si>
  <si>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</si>
  <si>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</si>
  <si>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</si>
  <si>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</si>
  <si>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</si>
  <si>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</si>
  <si>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</si>
  <si>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</si>
  <si>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</si>
  <si>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</si>
  <si>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</si>
  <si>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</si>
  <si>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</si>
  <si>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</si>
  <si>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</si>
  <si>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</si>
  <si>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</si>
  <si>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</si>
  <si>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</si>
  <si>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</si>
  <si>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</si>
  <si>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</si>
  <si>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</si>
  <si>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</si>
  <si>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</si>
  <si>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</si>
  <si>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</si>
  <si>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</si>
  <si>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</si>
  <si>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</si>
  <si>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</si>
  <si>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</si>
  <si>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</si>
  <si>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</si>
  <si>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</si>
  <si>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</si>
  <si>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</si>
  <si>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</si>
  <si>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</si>
  <si>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</si>
  <si>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</si>
  <si>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</si>
  <si>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</si>
  <si>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</si>
  <si>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</si>
  <si>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</si>
  <si>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</si>
  <si>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</si>
  <si>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</si>
  <si>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</si>
  <si>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</si>
  <si>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</si>
  <si>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</si>
  <si>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</si>
  <si>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</si>
  <si>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</si>
  <si>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</si>
  <si>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</si>
  <si>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</si>
  <si>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</si>
  <si>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</si>
  <si>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</si>
  <si>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</si>
  <si>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</si>
  <si>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</si>
  <si>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</si>
  <si>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</si>
  <si>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</si>
  <si>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</si>
  <si>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</si>
  <si>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</si>
  <si>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</si>
  <si>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</si>
  <si>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</si>
  <si>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</si>
  <si>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</si>
  <si>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</si>
  <si>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</si>
  <si>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</si>
  <si>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</si>
  <si>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</si>
  <si>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</si>
  <si>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</si>
  <si>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</si>
  <si>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</si>
  <si>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</si>
  <si>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</si>
  <si>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</si>
  <si>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</si>
  <si>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</si>
  <si>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</si>
  <si>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</si>
  <si>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</si>
  <si>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</si>
  <si>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</si>
  <si>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</si>
  <si>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</si>
  <si>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</si>
  <si>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</si>
  <si>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</si>
  <si>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</si>
  <si>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</si>
  <si>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</si>
  <si>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</si>
  <si>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</si>
  <si>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</si>
  <si>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</si>
  <si>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</si>
  <si>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</si>
  <si>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</si>
  <si>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</si>
  <si>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</si>
  <si>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</si>
  <si>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</si>
  <si>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</si>
  <si>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</si>
  <si>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</si>
  <si>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</si>
  <si>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</si>
  <si>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</si>
  <si>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</si>
  <si>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</si>
  <si>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</si>
  <si>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</si>
  <si>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</si>
  <si>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</si>
  <si>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</si>
  <si>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</si>
  <si>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</si>
  <si>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</si>
  <si>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</si>
  <si>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</si>
  <si>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</si>
  <si>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</si>
  <si>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</si>
  <si>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</si>
  <si>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</si>
  <si>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</si>
  <si>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</si>
  <si>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</si>
  <si>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</si>
  <si>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</si>
  <si>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</si>
  <si>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</si>
  <si>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</si>
  <si>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</si>
  <si>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</si>
  <si>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</si>
  <si>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</si>
  <si>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</si>
  <si>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</si>
  <si>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</si>
  <si>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</si>
  <si>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</si>
  <si>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</si>
  <si>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</si>
  <si>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</si>
  <si>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</si>
  <si>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</si>
  <si>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</si>
  <si>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</si>
  <si>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</si>
  <si>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</si>
  <si>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</si>
  <si>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</si>
  <si>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</si>
  <si>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</si>
  <si>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</si>
  <si>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</si>
  <si>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</si>
  <si>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</si>
  <si>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</si>
  <si>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</si>
  <si>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</si>
  <si>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</si>
  <si>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</si>
  <si>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</si>
  <si>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</si>
  <si>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</si>
  <si>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</si>
  <si>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</si>
  <si>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</si>
  <si>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</si>
  <si>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</si>
  <si>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</si>
  <si>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</si>
  <si>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</si>
  <si>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</si>
  <si>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</si>
  <si>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</si>
  <si>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</si>
  <si>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</si>
  <si>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</si>
  <si>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</si>
  <si>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</si>
  <si>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</si>
  <si>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</si>
  <si>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</si>
  <si>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</si>
  <si>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</si>
  <si>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</si>
  <si>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</si>
  <si>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</si>
  <si>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</si>
  <si>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</si>
  <si>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</si>
  <si>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</si>
  <si>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</si>
  <si>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</si>
  <si>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</si>
  <si>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</si>
  <si>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</si>
  <si>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</si>
  <si>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</si>
  <si>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</si>
  <si>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</si>
  <si>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</si>
  <si>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</si>
  <si>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</si>
  <si>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</si>
  <si>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</si>
  <si>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</si>
  <si>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</si>
  <si>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</si>
  <si>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</si>
  <si>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</si>
  <si>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</si>
  <si>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</si>
  <si>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</si>
  <si>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</si>
  <si>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</si>
  <si>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</si>
  <si>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</si>
  <si>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</si>
  <si>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</si>
  <si>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</si>
  <si>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</si>
  <si>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</si>
  <si>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</si>
  <si>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</si>
  <si>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</si>
  <si>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</si>
  <si>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</si>
  <si>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</si>
  <si>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</si>
  <si>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</si>
  <si>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</si>
  <si>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</si>
  <si>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</si>
  <si>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</si>
  <si>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</si>
  <si>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</si>
  <si>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</si>
  <si>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</si>
  <si>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</si>
  <si>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</si>
  <si>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</si>
  <si>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</si>
  <si>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</si>
  <si>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</si>
  <si>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</si>
  <si>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</si>
  <si>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</si>
  <si>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</si>
  <si>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</si>
  <si>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</si>
  <si>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</si>
  <si>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</si>
  <si>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</si>
  <si>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</si>
  <si>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</si>
  <si>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</si>
  <si>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</si>
  <si>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</si>
  <si>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</si>
  <si>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</si>
  <si>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</si>
  <si>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</si>
  <si>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</si>
  <si>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</si>
  <si>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</si>
  <si>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</si>
  <si>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</si>
  <si>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</si>
  <si>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</si>
  <si>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</si>
  <si>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</si>
  <si>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</si>
  <si>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</si>
  <si>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</si>
  <si>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</si>
  <si>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</si>
  <si>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</si>
  <si>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</si>
  <si>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</si>
  <si>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</si>
  <si>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</si>
  <si>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</si>
  <si>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</si>
  <si>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</si>
  <si>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</si>
  <si>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</si>
  <si>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</si>
  <si>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</si>
  <si>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</si>
  <si>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</si>
  <si>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</si>
  <si>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</si>
  <si>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</si>
  <si>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</si>
  <si>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</si>
  <si>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</si>
  <si>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</si>
  <si>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</si>
  <si>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</si>
  <si>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</si>
  <si>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</si>
  <si>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</si>
  <si>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</si>
  <si>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</si>
  <si>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</si>
  <si>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</si>
  <si>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</si>
  <si>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</si>
  <si>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</si>
  <si>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</si>
  <si>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</si>
  <si>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</si>
  <si>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</si>
  <si>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</si>
  <si>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</si>
  <si>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</si>
  <si>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</si>
  <si>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</si>
  <si>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</si>
  <si>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</si>
  <si>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</si>
  <si>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</si>
  <si>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</si>
  <si>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</si>
  <si>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</si>
  <si>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</si>
  <si>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</si>
  <si>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</si>
  <si>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</si>
  <si>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</si>
  <si>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</si>
  <si>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</si>
  <si>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</si>
  <si>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</si>
  <si>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</si>
  <si>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</si>
  <si>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</si>
  <si>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</si>
  <si>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</si>
  <si>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</si>
  <si>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</si>
  <si>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</si>
  <si>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</si>
  <si>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</si>
  <si>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</si>
  <si>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</si>
  <si>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</si>
  <si>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</si>
  <si>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</si>
  <si>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</si>
  <si>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</si>
  <si>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</si>
  <si>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</si>
  <si>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</si>
  <si>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</si>
  <si>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</si>
  <si>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</si>
  <si>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</si>
  <si>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</si>
  <si>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</si>
  <si>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</si>
  <si>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</si>
  <si>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</si>
  <si>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</si>
  <si>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</si>
  <si>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</si>
  <si>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</si>
  <si>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</si>
  <si>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</si>
  <si>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</si>
  <si>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</si>
  <si>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</si>
  <si>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</si>
  <si>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</si>
  <si>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</si>
  <si>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</si>
  <si>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</si>
  <si>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</si>
  <si>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</si>
  <si>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</si>
  <si>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</si>
  <si>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</si>
  <si>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</si>
  <si>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</si>
  <si>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</si>
  <si>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</si>
  <si>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</si>
  <si>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</si>
  <si>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</si>
  <si>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</si>
  <si>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</si>
  <si>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</si>
  <si>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</si>
  <si>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</si>
  <si>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</si>
  <si>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</si>
  <si>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</si>
  <si>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</si>
  <si>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</si>
  <si>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</si>
  <si>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</si>
  <si>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</si>
  <si>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</si>
  <si>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</si>
  <si>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</si>
  <si>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</si>
  <si>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</si>
  <si>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</si>
  <si>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</si>
  <si>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</si>
  <si>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</si>
  <si>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</si>
  <si>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</si>
  <si>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</si>
  <si>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</si>
  <si>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</si>
  <si>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</si>
  <si>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</si>
  <si>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</si>
  <si>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</si>
  <si>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</si>
  <si>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</si>
  <si>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</si>
  <si>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</si>
  <si>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</si>
  <si>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</si>
  <si>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</si>
  <si>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</si>
  <si>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</si>
  <si>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</si>
  <si>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</si>
  <si>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</si>
  <si>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</si>
  <si>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</si>
  <si>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</si>
  <si>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</si>
  <si>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</si>
  <si>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</si>
  <si>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</si>
  <si>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</si>
  <si>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</si>
  <si>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</si>
  <si>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</si>
  <si>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</si>
  <si>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</si>
  <si>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</si>
  <si>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</si>
  <si>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</si>
  <si>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</si>
  <si>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</si>
  <si>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</si>
  <si>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</si>
  <si>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</si>
  <si>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</si>
  <si>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</si>
  <si>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</si>
  <si>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</si>
  <si>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</si>
  <si>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</si>
  <si>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</si>
  <si>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</si>
  <si>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</si>
  <si>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</si>
  <si>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</si>
  <si>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</si>
  <si>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</si>
  <si>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</si>
  <si>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</si>
  <si>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</si>
  <si>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</si>
  <si>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</si>
  <si>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</si>
  <si>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</si>
  <si>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</si>
  <si>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</si>
  <si>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</si>
  <si>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</si>
  <si>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</si>
  <si>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</si>
  <si>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</si>
  <si>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</si>
  <si>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</si>
  <si>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</si>
  <si>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</si>
  <si>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</si>
  <si>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</si>
  <si>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</si>
  <si>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</si>
  <si>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</si>
  <si>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</si>
  <si>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</si>
  <si>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</si>
  <si>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</si>
  <si>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</si>
  <si>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</si>
  <si>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</si>
  <si>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</si>
  <si>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</si>
  <si>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</si>
  <si>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</si>
  <si>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</si>
  <si>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</si>
  <si>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</si>
  <si>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</si>
  <si>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</si>
  <si>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</si>
  <si>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</si>
  <si>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</si>
  <si>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</si>
  <si>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</si>
  <si>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</si>
  <si>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</si>
  <si>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</si>
  <si>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</si>
  <si>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</si>
  <si>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</si>
  <si>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</si>
  <si>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</si>
  <si>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</si>
  <si>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</si>
  <si>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</si>
  <si>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</si>
  <si>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</si>
  <si>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</si>
  <si>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</si>
  <si>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</si>
  <si>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</si>
  <si>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</si>
  <si>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</si>
  <si>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</si>
  <si>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</si>
  <si>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</si>
  <si>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</si>
  <si>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</si>
  <si>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</si>
  <si>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</si>
  <si>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</si>
  <si>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</si>
  <si>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</si>
  <si>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</si>
  <si>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</si>
  <si>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</si>
  <si>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</si>
  <si>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</si>
  <si>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</si>
  <si>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</si>
  <si>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</si>
  <si>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</si>
  <si>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</si>
  <si>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</si>
  <si>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</si>
  <si>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</si>
  <si>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</si>
  <si>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</si>
  <si>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</si>
  <si>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</si>
  <si>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</si>
  <si>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</si>
  <si>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</si>
  <si>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</si>
  <si>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</si>
  <si>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</si>
  <si>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</si>
  <si>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</si>
  <si>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</si>
  <si>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</si>
  <si>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</si>
  <si>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</si>
  <si>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</si>
  <si>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</si>
  <si>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</si>
  <si>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</si>
  <si>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</si>
  <si>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</si>
  <si>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</si>
  <si>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</si>
  <si>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</si>
  <si>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</si>
  <si>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</si>
  <si>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</si>
  <si>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</si>
  <si>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</si>
  <si>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</si>
  <si>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</si>
  <si>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</si>
  <si>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</si>
  <si>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</si>
  <si>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</si>
  <si>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</si>
  <si>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</si>
  <si>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</si>
  <si>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</si>
  <si>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</si>
  <si>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</si>
  <si>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</si>
  <si>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</si>
  <si>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</si>
  <si>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</si>
  <si>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</si>
  <si>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</si>
  <si>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</si>
  <si>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</si>
  <si>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</si>
  <si>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</si>
  <si>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</si>
  <si>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</si>
  <si>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</si>
  <si>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</si>
  <si>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</si>
  <si>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</si>
  <si>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</si>
  <si>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</si>
  <si>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</si>
  <si>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</si>
  <si>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</si>
  <si>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</si>
  <si>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</si>
  <si>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</si>
  <si>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</si>
  <si>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</si>
  <si>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</si>
  <si>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</si>
  <si>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</si>
  <si>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</si>
  <si>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</si>
  <si>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</si>
  <si>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</si>
  <si>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</si>
  <si>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</si>
  <si>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</si>
  <si>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</si>
  <si>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</si>
  <si>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</si>
  <si>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</si>
  <si>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</si>
  <si>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</si>
  <si>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</si>
  <si>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</si>
  <si>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</si>
  <si>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</si>
  <si>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</si>
  <si>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</si>
  <si>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</si>
  <si>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</si>
  <si>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</si>
  <si>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</si>
  <si>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</si>
  <si>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</si>
  <si>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</si>
  <si>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</si>
  <si>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</si>
  <si>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</si>
  <si>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</si>
  <si>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</si>
  <si>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</si>
  <si>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</si>
  <si>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</si>
  <si>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</si>
  <si>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</si>
  <si>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</si>
  <si>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</si>
  <si>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</si>
  <si>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</si>
  <si>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</si>
  <si>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</si>
  <si>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</si>
  <si>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</si>
  <si>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</si>
  <si>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</si>
  <si>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</si>
  <si>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</si>
  <si>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</si>
  <si>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</si>
  <si>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</si>
  <si>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</si>
  <si>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</si>
  <si>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</si>
  <si>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</si>
  <si>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</si>
  <si>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</si>
  <si>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</si>
  <si>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</si>
  <si>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</si>
  <si>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</si>
  <si>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</si>
  <si>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</si>
  <si>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</si>
  <si>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</si>
  <si>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</si>
  <si>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</si>
  <si>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</si>
  <si>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</si>
  <si>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</si>
  <si>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</si>
  <si>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</si>
  <si>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</si>
  <si>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</si>
  <si>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</si>
  <si>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</si>
  <si>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</si>
  <si>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</si>
  <si>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</si>
  <si>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</si>
  <si>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</si>
  <si>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</si>
  <si>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</si>
  <si>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</si>
  <si>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</si>
  <si>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</si>
  <si>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</si>
  <si>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</si>
  <si>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</si>
  <si>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</si>
  <si>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</si>
  <si>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</si>
  <si>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</si>
  <si>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</si>
  <si>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</si>
  <si>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</si>
  <si>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</si>
  <si>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</si>
  <si>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</si>
  <si>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</si>
  <si>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</si>
  <si>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</si>
  <si>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</si>
  <si>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</si>
  <si>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</si>
  <si>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</si>
  <si>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</si>
  <si>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</si>
  <si>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</si>
  <si>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</si>
  <si>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</si>
  <si>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</si>
  <si>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</si>
  <si>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</si>
  <si>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</si>
  <si>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</si>
  <si>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</si>
  <si>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</si>
  <si>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</si>
  <si>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</si>
  <si>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</si>
  <si>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</si>
  <si>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</si>
  <si>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</si>
  <si>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</si>
  <si>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</si>
  <si>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</si>
  <si>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</si>
  <si>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</si>
  <si>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</si>
  <si>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</si>
  <si>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</si>
  <si>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</si>
  <si>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</si>
  <si>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</si>
  <si>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</si>
  <si>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</si>
  <si>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</si>
  <si>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</si>
  <si>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</si>
  <si>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</si>
  <si>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</si>
  <si>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</si>
  <si>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</si>
  <si>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</si>
  <si>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</si>
  <si>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</si>
  <si>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</si>
  <si>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</si>
  <si>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</si>
  <si>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</si>
  <si>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</si>
  <si>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</si>
  <si>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</si>
  <si>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</si>
  <si>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</si>
  <si>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</si>
  <si>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</si>
  <si>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</si>
  <si>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</si>
  <si>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</si>
  <si>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</si>
  <si>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</si>
  <si>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</si>
  <si>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</si>
  <si>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</si>
  <si>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</si>
  <si>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</si>
  <si>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</si>
  <si>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</si>
  <si>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</si>
  <si>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</si>
  <si>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</si>
  <si>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</si>
  <si>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</si>
  <si>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</si>
  <si>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</si>
  <si>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</si>
  <si>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</si>
  <si>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</si>
  <si>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</si>
  <si>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</si>
  <si>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</si>
  <si>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</si>
  <si>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</si>
  <si>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</si>
  <si>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</si>
  <si>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</si>
  <si>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</si>
  <si>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</si>
  <si>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</si>
  <si>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</si>
  <si>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</si>
  <si>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</si>
  <si>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</si>
  <si>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</si>
  <si>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</si>
  <si>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</si>
  <si>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</si>
  <si>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</si>
  <si>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</si>
  <si>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</si>
  <si>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</si>
  <si>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</si>
  <si>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</si>
  <si>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</si>
  <si>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</si>
  <si>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</si>
  <si>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</si>
  <si>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</si>
  <si>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</si>
  <si>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</si>
  <si>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</si>
  <si>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</si>
  <si>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</si>
  <si>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</si>
  <si>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</si>
  <si>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</si>
  <si>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</si>
  <si>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</si>
  <si>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</si>
  <si>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</si>
  <si>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</si>
  <si>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</si>
  <si>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</si>
  <si>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</si>
  <si>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</si>
  <si>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</si>
  <si>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</si>
  <si>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</si>
  <si>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</si>
  <si>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</si>
  <si>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</si>
  <si>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</si>
  <si>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</si>
  <si>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</si>
  <si>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</si>
  <si>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</si>
  <si>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</si>
  <si>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</si>
  <si>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</si>
  <si>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</si>
  <si>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</si>
  <si>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</si>
  <si>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</si>
  <si>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</si>
  <si>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</si>
  <si>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</si>
  <si>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</si>
  <si>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</si>
  <si>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</si>
  <si>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</si>
  <si>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</si>
  <si>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</si>
  <si>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</si>
  <si>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</si>
  <si>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</si>
  <si>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</si>
  <si>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</si>
  <si>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</si>
  <si>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</si>
  <si>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</si>
  <si>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</si>
  <si>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</si>
  <si>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</si>
  <si>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</si>
  <si>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</si>
  <si>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</si>
  <si>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</si>
  <si>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</si>
  <si>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</si>
  <si>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</si>
  <si>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</si>
  <si>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</si>
  <si>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</si>
  <si>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</si>
  <si>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</si>
  <si>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</si>
  <si>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</si>
  <si>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</si>
  <si>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</si>
  <si>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</si>
  <si>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</si>
  <si>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</si>
  <si>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</si>
  <si>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</si>
  <si>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</si>
  <si>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</si>
  <si>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</si>
  <si>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</si>
  <si>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</si>
  <si>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</si>
  <si>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</si>
  <si>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</si>
  <si>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</si>
  <si>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</si>
  <si>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</si>
  <si>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</si>
  <si>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</si>
  <si>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</si>
  <si>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</si>
  <si>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</si>
  <si>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</si>
  <si>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</si>
  <si>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</si>
  <si>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</si>
  <si>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</si>
  <si>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</si>
  <si>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</si>
  <si>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</si>
  <si>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</si>
  <si>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</si>
  <si>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</si>
  <si>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</si>
  <si>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</si>
  <si>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</si>
  <si>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</si>
  <si>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</si>
  <si>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</si>
  <si>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</si>
  <si>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</si>
  <si>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</si>
  <si>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</si>
  <si>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</si>
  <si>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</si>
  <si>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</si>
  <si>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</si>
  <si>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</si>
  <si>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</si>
  <si>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</si>
  <si>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</si>
  <si>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</si>
  <si>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</si>
  <si>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</si>
  <si>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</si>
  <si>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</si>
  <si>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</si>
  <si>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</si>
  <si>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</si>
  <si>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</si>
  <si>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</si>
  <si>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</si>
  <si>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</si>
  <si>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</si>
  <si>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</si>
  <si>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</si>
  <si>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</si>
  <si>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</si>
  <si>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</si>
  <si>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</si>
  <si>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</si>
  <si>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</si>
  <si>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</si>
  <si>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</si>
  <si>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</si>
  <si>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</si>
  <si>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</si>
  <si>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</si>
  <si>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</si>
  <si>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</si>
  <si>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</si>
  <si>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</si>
  <si>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</si>
  <si>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</si>
  <si>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</si>
  <si>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</si>
  <si>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</si>
  <si>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</si>
  <si>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</si>
  <si>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</si>
  <si>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</si>
  <si>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</si>
  <si>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</si>
  <si>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</si>
  <si>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</si>
  <si>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</si>
  <si>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</si>
  <si>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</si>
  <si>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</si>
  <si>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</si>
  <si>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</si>
  <si>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</si>
  <si>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</si>
  <si>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</si>
  <si>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</si>
  <si>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</si>
  <si>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</si>
  <si>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</si>
  <si>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</si>
  <si>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</si>
  <si>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</si>
  <si>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</si>
  <si>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</si>
  <si>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</si>
  <si>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</si>
  <si>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</si>
  <si>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</si>
  <si>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</si>
  <si>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</si>
  <si>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</si>
  <si>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</si>
  <si>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</si>
  <si>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</si>
  <si>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</si>
  <si>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</si>
  <si>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</si>
  <si>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</si>
  <si>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</si>
  <si>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</si>
  <si>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</si>
  <si>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</si>
  <si>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</si>
  <si>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</si>
  <si>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</si>
  <si>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</si>
  <si>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</si>
  <si>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</si>
  <si>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</si>
  <si>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</si>
  <si>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</si>
  <si>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</si>
  <si>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</si>
  <si>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</si>
  <si>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</si>
  <si>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</si>
  <si>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</si>
  <si>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</si>
  <si>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</si>
  <si>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</si>
  <si>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</si>
  <si>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</si>
  <si>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</si>
  <si>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</si>
  <si>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</si>
  <si>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</si>
  <si>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</si>
  <si>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</si>
  <si>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</si>
  <si>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</si>
  <si>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</si>
  <si>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</si>
  <si>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</si>
  <si>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</si>
  <si>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</si>
  <si>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</si>
  <si>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</si>
  <si>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</si>
  <si>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</si>
  <si>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</si>
  <si>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</si>
  <si>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</si>
  <si>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</si>
  <si>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</si>
  <si>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</si>
  <si>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</si>
  <si>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</si>
  <si>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</si>
  <si>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</si>
  <si>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</si>
  <si>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</si>
  <si>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</si>
  <si>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</si>
  <si>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</si>
  <si>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</si>
  <si>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</si>
  <si>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</si>
  <si>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</si>
  <si>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</si>
  <si>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</si>
  <si>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</si>
  <si>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</si>
  <si>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</si>
  <si>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</si>
  <si>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</si>
  <si>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</si>
  <si>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</si>
  <si>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</si>
  <si>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</si>
  <si>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</si>
  <si>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</si>
  <si>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</si>
  <si>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</si>
  <si>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</si>
  <si>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</si>
  <si>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</si>
  <si>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</si>
  <si>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</si>
  <si>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</si>
  <si>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</si>
  <si>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</si>
  <si>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</si>
  <si>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</si>
  <si>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</si>
  <si>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</si>
  <si>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</si>
  <si>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</si>
  <si>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</si>
  <si>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</si>
  <si>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</si>
  <si>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</si>
  <si>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</si>
  <si>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</si>
  <si>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</si>
  <si>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</si>
  <si>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</si>
  <si>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</si>
  <si>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</si>
  <si>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</si>
  <si>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</si>
  <si>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</si>
  <si>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</si>
  <si>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</si>
  <si>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</si>
  <si>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</si>
  <si>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</si>
  <si>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</si>
  <si>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</si>
  <si>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</si>
  <si>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</si>
  <si>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</si>
  <si>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</si>
  <si>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</si>
  <si>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</si>
  <si>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</si>
  <si>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</si>
  <si>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</si>
  <si>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</si>
  <si>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</si>
  <si>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</si>
  <si>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</si>
  <si>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</si>
  <si>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</si>
  <si>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</si>
  <si>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</si>
  <si>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</si>
  <si>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</si>
  <si>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</si>
  <si>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</si>
  <si>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</si>
  <si>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</si>
  <si>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</si>
  <si>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</si>
  <si>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</si>
  <si>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</si>
  <si>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</si>
  <si>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</si>
  <si>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</si>
  <si>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</si>
  <si>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</si>
  <si>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</si>
  <si>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</si>
  <si>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</si>
  <si>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</si>
  <si>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</si>
  <si>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</si>
  <si>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</si>
  <si>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</si>
  <si>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</si>
  <si>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</si>
  <si>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</si>
  <si>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</si>
  <si>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</si>
  <si>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</si>
  <si>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</si>
  <si>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</si>
  <si>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</si>
  <si>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</si>
  <si>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</si>
  <si>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</si>
  <si>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</si>
  <si>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</si>
  <si>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</si>
  <si>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</si>
  <si>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</si>
  <si>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</si>
  <si>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</si>
  <si>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</si>
  <si>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</si>
  <si>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</si>
  <si>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</si>
  <si>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</si>
  <si>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</si>
  <si>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</si>
  <si>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</si>
  <si>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</si>
  <si>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</si>
  <si>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</si>
  <si>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</si>
  <si>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</si>
  <si>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</si>
  <si>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</si>
  <si>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</si>
  <si>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</si>
  <si>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</si>
  <si>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</si>
  <si>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</si>
  <si>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</si>
  <si>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</si>
  <si>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</si>
  <si>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</si>
  <si>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</si>
  <si>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</si>
  <si>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</si>
  <si>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</si>
  <si>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</si>
  <si>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</si>
  <si>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</si>
  <si>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</si>
  <si>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</si>
  <si>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</si>
  <si>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</si>
  <si>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</si>
  <si>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</si>
  <si>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</si>
  <si>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</si>
  <si>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</si>
  <si>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</si>
  <si>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</si>
  <si>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</si>
  <si>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</si>
  <si>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</si>
  <si>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</si>
  <si>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</si>
  <si>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</si>
  <si>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</si>
  <si>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</si>
  <si>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</si>
  <si>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</si>
  <si>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</si>
  <si>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</si>
  <si>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</si>
  <si>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</si>
  <si>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</si>
  <si>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</si>
  <si>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</si>
  <si>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</si>
  <si>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</si>
  <si>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</si>
  <si>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</si>
  <si>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</si>
  <si>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</si>
  <si>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</si>
  <si>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</si>
  <si>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</si>
  <si>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</si>
  <si>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</si>
  <si>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</si>
  <si>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</si>
  <si>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</si>
  <si>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</si>
  <si>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</si>
  <si>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</si>
  <si>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</si>
  <si>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</si>
  <si>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</si>
  <si>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</si>
  <si>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</si>
  <si>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</si>
  <si>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</si>
  <si>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</si>
  <si>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</si>
  <si>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</si>
  <si>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</si>
  <si>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</si>
  <si>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</si>
  <si>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</si>
  <si>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</si>
  <si>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</si>
  <si>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</si>
  <si>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</si>
  <si>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</si>
  <si>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</si>
  <si>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</si>
  <si>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</si>
  <si>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</si>
  <si>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</si>
  <si>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</si>
  <si>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</si>
  <si>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</si>
  <si>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</si>
  <si>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</si>
  <si>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</si>
  <si>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</si>
  <si>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</si>
  <si>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</si>
  <si>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</si>
  <si>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</si>
  <si>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</si>
  <si>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</si>
  <si>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</si>
  <si>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</si>
  <si>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</si>
  <si>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</si>
  <si>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</si>
  <si>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</si>
  <si>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</si>
  <si>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</si>
  <si>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</si>
  <si>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</si>
  <si>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</si>
  <si>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</si>
  <si>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</si>
  <si>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</si>
  <si>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</si>
  <si>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</si>
  <si>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</si>
  <si>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</si>
  <si>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</si>
  <si>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</si>
  <si>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</si>
  <si>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</si>
  <si>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</si>
  <si>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</si>
  <si>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</si>
  <si>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</si>
  <si>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</si>
  <si>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</si>
  <si>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</si>
  <si>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</si>
  <si>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</si>
  <si>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</si>
  <si>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</si>
  <si>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</si>
  <si>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</si>
  <si>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</si>
  <si>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</si>
  <si>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</si>
  <si>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</si>
  <si>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</si>
  <si>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</si>
  <si>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</si>
  <si>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</si>
  <si>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</si>
  <si>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</si>
  <si>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</si>
  <si>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</si>
  <si>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</si>
  <si>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</si>
  <si>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</si>
  <si>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</si>
  <si>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</si>
  <si>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</si>
  <si>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</si>
  <si>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</si>
  <si>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</si>
  <si>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</si>
  <si>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</si>
  <si>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</si>
  <si>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</si>
  <si>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</si>
  <si>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</si>
  <si>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</si>
  <si>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</si>
  <si>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</si>
  <si>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</si>
  <si>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</si>
  <si>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</si>
  <si>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</si>
  <si>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</si>
  <si>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</si>
  <si>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</si>
  <si>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</si>
  <si>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</si>
  <si>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</si>
  <si>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</si>
  <si>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</si>
  <si>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</si>
  <si>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</si>
  <si>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</si>
  <si>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</si>
  <si>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</si>
  <si>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</si>
  <si>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</si>
  <si>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</si>
  <si>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</si>
  <si>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</si>
  <si>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</si>
  <si>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</si>
  <si>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</si>
  <si>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</si>
  <si>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</si>
  <si>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</si>
  <si>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</si>
  <si>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</si>
  <si>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</si>
  <si>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</si>
  <si>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</si>
  <si>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</si>
  <si>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</si>
  <si>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</si>
  <si>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</si>
  <si>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</si>
  <si>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</si>
  <si>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</si>
  <si>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</si>
  <si>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</si>
  <si>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</si>
  <si>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</si>
  <si>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</si>
  <si>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</si>
  <si>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</si>
  <si>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</si>
  <si>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</si>
  <si>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</si>
  <si>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</si>
  <si>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</si>
  <si>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</si>
  <si>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</si>
  <si>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</si>
  <si>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</si>
  <si>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</si>
  <si>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</si>
  <si>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</si>
  <si>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</si>
  <si>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</si>
  <si>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</si>
  <si>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</si>
  <si>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</si>
  <si>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</si>
  <si>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</si>
  <si>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</si>
  <si>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</si>
  <si>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</si>
  <si>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</si>
  <si>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</si>
  <si>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</si>
  <si>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</si>
  <si>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</si>
  <si>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</si>
  <si>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</si>
  <si>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</si>
  <si>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</si>
  <si>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</si>
  <si>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</si>
  <si>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</si>
  <si>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</si>
  <si>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</si>
  <si>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</si>
  <si>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</si>
  <si>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</si>
  <si>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</si>
  <si>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</si>
  <si>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</si>
  <si>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</si>
  <si>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</si>
  <si>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</si>
  <si>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</si>
  <si>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</si>
  <si>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</si>
  <si>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</si>
  <si>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</si>
  <si>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</si>
  <si>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</si>
  <si>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</si>
  <si>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</si>
  <si>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</si>
  <si>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</si>
  <si>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</si>
  <si>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</si>
  <si>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</si>
  <si>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</si>
  <si>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</si>
  <si>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</si>
  <si>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</si>
  <si>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</si>
  <si>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</si>
  <si>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</si>
  <si>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</si>
  <si>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</si>
  <si>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</si>
  <si>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</si>
  <si>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</si>
  <si>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</si>
  <si>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</si>
  <si>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</si>
  <si>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</si>
  <si>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</si>
  <si>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</si>
  <si>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</si>
  <si>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</si>
  <si>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</si>
  <si>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</si>
  <si>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</si>
  <si>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</si>
  <si>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</si>
  <si>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</si>
  <si>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</si>
  <si>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</si>
  <si>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</si>
  <si>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</si>
  <si>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</si>
  <si>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</si>
  <si>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</si>
  <si>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</si>
  <si>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</si>
  <si>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</si>
  <si>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</si>
  <si>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</si>
  <si>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</si>
  <si>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</si>
  <si>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</si>
  <si>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</si>
  <si>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</si>
  <si>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</si>
  <si>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</si>
  <si>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</si>
  <si>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</si>
  <si>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</si>
  <si>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</si>
  <si>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</si>
  <si>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</si>
  <si>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</si>
  <si>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</si>
  <si>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</si>
  <si>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</si>
  <si>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</si>
  <si>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</si>
  <si>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</si>
  <si>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</si>
  <si>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</si>
  <si>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</si>
  <si>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</si>
  <si>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</si>
  <si>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</si>
  <si>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</si>
  <si>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</si>
  <si>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</si>
  <si>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</si>
  <si>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</si>
  <si>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</si>
  <si>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</si>
  <si>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</si>
  <si>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</si>
  <si>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</si>
  <si>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</si>
  <si>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</si>
  <si>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</si>
  <si>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</si>
  <si>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</si>
  <si>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</si>
  <si>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</si>
  <si>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</si>
  <si>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</si>
  <si>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</si>
  <si>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</si>
  <si>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</si>
  <si>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</si>
  <si>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</si>
  <si>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</si>
  <si>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</si>
  <si>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</si>
  <si>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</si>
  <si>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</si>
  <si>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</si>
  <si>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</si>
  <si>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</si>
  <si>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</si>
  <si>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</si>
  <si>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</si>
  <si>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</si>
  <si>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</si>
  <si>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</si>
  <si>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</si>
  <si>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</si>
  <si>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</si>
  <si>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</si>
  <si>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</si>
  <si>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</si>
  <si>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</si>
  <si>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</si>
  <si>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</si>
  <si>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</si>
  <si>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</si>
  <si>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</si>
  <si>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</si>
  <si>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</si>
  <si>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</si>
  <si>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</si>
  <si>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</si>
  <si>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</si>
  <si>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</si>
  <si>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</si>
  <si>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</si>
  <si>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</si>
  <si>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</si>
  <si>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</si>
  <si>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</si>
  <si>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</si>
  <si>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</si>
  <si>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</si>
  <si>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</si>
  <si>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</si>
  <si>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</si>
  <si>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</si>
  <si>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</si>
  <si>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</si>
  <si>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</si>
  <si>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</si>
  <si>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</si>
  <si>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</si>
  <si>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</si>
  <si>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</si>
  <si>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</si>
  <si>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</si>
  <si>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</si>
  <si>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</si>
  <si>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</si>
  <si>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</si>
  <si>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</si>
  <si>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</si>
  <si>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</si>
  <si>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</si>
  <si>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</si>
  <si>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</si>
  <si>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</si>
  <si>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</si>
  <si>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</si>
  <si>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</si>
  <si>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</si>
  <si>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</si>
  <si>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</si>
  <si>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</si>
  <si>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</si>
  <si>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</si>
  <si>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</si>
  <si>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</si>
  <si>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</si>
  <si>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</si>
  <si>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</si>
  <si>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</si>
  <si>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</si>
  <si>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</si>
  <si>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</si>
  <si>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</si>
  <si>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</si>
  <si>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</si>
  <si>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</si>
  <si>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</si>
  <si>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</si>
  <si>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</si>
  <si>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</si>
  <si>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</si>
  <si>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</si>
  <si>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</si>
  <si>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</si>
  <si>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</si>
  <si>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</si>
  <si>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</si>
  <si>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</si>
  <si>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</si>
  <si>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</si>
  <si>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</si>
  <si>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</si>
  <si>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</si>
  <si>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</si>
  <si>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</si>
  <si>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</si>
  <si>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</si>
  <si>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</si>
  <si>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</si>
  <si>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</si>
  <si>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</si>
  <si>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</si>
  <si>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</si>
  <si>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</si>
  <si>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</si>
  <si>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</si>
  <si>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</si>
  <si>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</si>
  <si>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</si>
  <si>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</si>
  <si>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</si>
  <si>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</si>
  <si>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</si>
  <si>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</si>
  <si>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</si>
  <si>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</si>
  <si>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</si>
  <si>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</si>
  <si>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</si>
  <si>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</si>
  <si>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</si>
  <si>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</si>
  <si>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</si>
  <si>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</si>
  <si>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</si>
  <si>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</si>
  <si>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</si>
  <si>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</si>
  <si>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</si>
  <si>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</si>
  <si>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</si>
  <si>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</si>
  <si>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</si>
  <si>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</si>
  <si>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</si>
  <si>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</si>
  <si>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</si>
  <si>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</si>
  <si>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</si>
  <si>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</si>
  <si>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</si>
  <si>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</si>
  <si>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</si>
  <si>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</si>
  <si>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</si>
  <si>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</si>
  <si>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</si>
  <si>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</si>
  <si>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</si>
  <si>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</si>
  <si>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</si>
  <si>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</si>
  <si>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</si>
  <si>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</si>
  <si>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</si>
  <si>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</si>
  <si>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</si>
  <si>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</si>
  <si>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</si>
  <si>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</si>
  <si>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</si>
  <si>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</si>
  <si>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</si>
  <si>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</si>
  <si>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</si>
  <si>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</si>
  <si>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</si>
  <si>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</si>
  <si>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</si>
  <si>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</si>
  <si>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</si>
  <si>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</si>
  <si>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</si>
  <si>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</si>
  <si>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</si>
  <si>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</si>
  <si>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</si>
  <si>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</si>
  <si>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</si>
  <si>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</si>
  <si>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</si>
  <si>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</si>
  <si>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</si>
  <si>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</si>
  <si>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</si>
  <si>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</si>
  <si>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</si>
  <si>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</si>
  <si>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</si>
  <si>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</si>
  <si>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</si>
  <si>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</si>
  <si>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</si>
  <si>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</si>
  <si>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</si>
  <si>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</si>
  <si>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</si>
  <si>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</si>
  <si>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</si>
  <si>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</si>
  <si>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</si>
  <si>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</si>
  <si>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</si>
  <si>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</si>
  <si>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</si>
  <si>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</si>
  <si>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</si>
  <si>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</si>
  <si>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</si>
  <si>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</si>
  <si>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</si>
  <si>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</si>
  <si>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</si>
  <si>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</si>
  <si>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</si>
  <si>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</si>
  <si>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</si>
  <si>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</si>
  <si>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</si>
  <si>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</si>
  <si>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</si>
  <si>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</si>
  <si>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</si>
  <si>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</si>
  <si>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</si>
  <si>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</si>
  <si>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</si>
  <si>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</si>
  <si>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</si>
  <si>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</si>
  <si>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</si>
  <si>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</si>
  <si>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</si>
  <si>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</si>
  <si>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</si>
  <si>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</si>
  <si>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</si>
  <si>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</si>
  <si>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</si>
  <si>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</si>
  <si>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</si>
  <si>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</si>
  <si>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</si>
  <si>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</si>
  <si>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</si>
  <si>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</si>
  <si>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</si>
  <si>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</si>
  <si>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</si>
  <si>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</si>
  <si>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</si>
  <si>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</si>
  <si>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</si>
  <si>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</si>
  <si>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</si>
  <si>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</si>
  <si>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</si>
  <si>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</si>
  <si>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</si>
  <si>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</si>
  <si>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</si>
  <si>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</si>
  <si>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</si>
  <si>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</si>
  <si>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</si>
  <si>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</si>
  <si>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</si>
  <si>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</si>
  <si>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</si>
  <si>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</si>
  <si>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</si>
  <si>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</si>
  <si>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</si>
  <si>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</si>
  <si>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</si>
  <si>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</si>
  <si>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</si>
  <si>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</si>
  <si>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</si>
  <si>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</si>
  <si>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</si>
  <si>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</si>
  <si>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</si>
  <si>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</si>
  <si>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</si>
  <si>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</si>
  <si>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</si>
  <si>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</si>
  <si>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</si>
  <si>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</si>
  <si>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</si>
  <si>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</si>
  <si>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</si>
  <si>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</si>
  <si>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</si>
  <si>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</si>
  <si>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</si>
  <si>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</si>
  <si>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</si>
  <si>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</si>
  <si>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</si>
  <si>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</si>
  <si>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</si>
  <si>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</si>
  <si>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</si>
  <si>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</si>
  <si>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</si>
  <si>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</si>
  <si>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</si>
  <si>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</si>
  <si>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</si>
  <si>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</si>
  <si>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</si>
  <si>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</si>
  <si>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</si>
  <si>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</si>
  <si>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</si>
  <si>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</si>
  <si>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</si>
  <si>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</si>
  <si>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</si>
  <si>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</si>
  <si>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</si>
  <si>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</si>
  <si>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</si>
  <si>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</si>
  <si>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</si>
  <si>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</si>
  <si>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</si>
  <si>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</si>
  <si>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</si>
  <si>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</si>
  <si>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</si>
  <si>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</si>
  <si>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</si>
  <si>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</si>
  <si>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</si>
  <si>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</si>
  <si>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</si>
  <si>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</si>
  <si>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</si>
  <si>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</si>
  <si>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</si>
  <si>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</si>
  <si>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</si>
  <si>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</si>
  <si>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</si>
  <si>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</si>
  <si>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</si>
  <si>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</si>
  <si>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</si>
  <si>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</si>
  <si>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</si>
  <si>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</si>
  <si>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</si>
  <si>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</si>
  <si>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</si>
  <si>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</si>
  <si>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</si>
  <si>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</si>
  <si>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</si>
  <si>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</si>
  <si>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</si>
  <si>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</si>
  <si>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</si>
  <si>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</si>
  <si>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</si>
  <si>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</si>
  <si>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</si>
  <si>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</si>
  <si>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</si>
  <si>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</si>
  <si>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</si>
  <si>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</si>
  <si>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</si>
  <si>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</si>
  <si>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</si>
  <si>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</si>
  <si>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</si>
  <si>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</si>
  <si>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</si>
  <si>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</si>
  <si>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</si>
  <si>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</si>
  <si>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</si>
  <si>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</si>
  <si>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</si>
  <si>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</si>
  <si>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</si>
  <si>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</si>
  <si>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</si>
  <si>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</si>
  <si>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</si>
  <si>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</si>
  <si>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</si>
  <si>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</si>
  <si>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</si>
  <si>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</si>
  <si>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</si>
  <si>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</si>
  <si>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</si>
  <si>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</si>
  <si>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</si>
  <si>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</si>
  <si>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</si>
  <si>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</si>
  <si>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</si>
  <si>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</si>
  <si>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</si>
  <si>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</si>
  <si>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</si>
  <si>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</si>
  <si>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</si>
  <si>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</si>
  <si>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</si>
  <si>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</si>
  <si>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</si>
  <si>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</si>
  <si>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</si>
  <si>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</si>
  <si>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</si>
  <si>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</si>
  <si>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</si>
  <si>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</si>
  <si>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</si>
  <si>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</si>
  <si>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</si>
  <si>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</si>
  <si>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</si>
  <si>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</si>
  <si>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</si>
  <si>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</si>
  <si>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</si>
  <si>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</si>
  <si>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</si>
  <si>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</si>
  <si>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</si>
  <si>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</si>
  <si>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</si>
  <si>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</si>
  <si>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</si>
  <si>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</si>
  <si>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</si>
  <si>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</si>
  <si>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</si>
  <si>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</si>
  <si>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</si>
  <si>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</si>
  <si>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</si>
  <si>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</si>
  <si>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</si>
  <si>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</si>
  <si>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</si>
  <si>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</si>
  <si>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</si>
  <si>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</si>
  <si>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</si>
  <si>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24400.м. Бершадь.вул. Шевченка 4</t>
  </si>
  <si>
    <t/>
  </si>
  <si>
    <t>Хмель Р.В.</t>
  </si>
  <si>
    <t>Тупиця В.В.</t>
  </si>
  <si>
    <t>(04352)2-39-67</t>
  </si>
  <si>
    <t>inbox@bh.vn.court.gov.ua</t>
  </si>
  <si>
    <t>3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</si>
</sst>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1328</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&amp;L17E3EDAA&amp;C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190</v>
      </c>
      <c r="E8" s="32">
        <f>SUM(E9:E446)</f>
        <v>14</v>
      </c>
      <c r="F8" s="32">
        <f>SUM(F9:F446)</f>
        <v>0</v>
      </c>
      <c r="G8" s="32">
        <f>SUM(G9:G446)</f>
        <v>176</v>
      </c>
      <c r="H8" s="32">
        <f>SUM(H9:H446)</f>
        <v>0</v>
      </c>
      <c r="I8" s="32">
        <f>SUM(J8:M8)</f>
        <v>171</v>
      </c>
      <c r="J8" s="32">
        <f>SUM(J9:J446)</f>
        <v>47</v>
      </c>
      <c r="K8" s="32">
        <f>SUM(K9:K446)</f>
        <v>0</v>
      </c>
      <c r="L8" s="32">
        <f>SUM(L9:L446)</f>
        <v>124</v>
      </c>
      <c r="M8" s="32">
        <f>SUM(M9:M446)</f>
        <v>0</v>
      </c>
      <c r="N8" s="32">
        <f>SUM(O8:R8)</f>
        <v>192</v>
      </c>
      <c r="O8" s="32">
        <f>SUM(O9:O446)</f>
        <v>61</v>
      </c>
      <c r="P8" s="32">
        <f>SUM(P9:P446)</f>
        <v>0</v>
      </c>
      <c r="Q8" s="32">
        <f>SUM(Q9:Q446)</f>
        <v>131</v>
      </c>
      <c r="R8" s="32">
        <f>SUM(R9:R446)</f>
        <v>0</v>
      </c>
      <c r="S8" s="32">
        <f>SUM(T8:W8)</f>
        <v>169</v>
      </c>
      <c r="T8" s="32">
        <f>SUM(T9:T446)</f>
        <v>0</v>
      </c>
      <c r="U8" s="32">
        <f>SUM(U9:U446)</f>
        <v>0</v>
      </c>
      <c r="V8" s="32">
        <f>SUM(V9:V446)</f>
        <v>169</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v>3</v>
      </c>
      <c r="H21" s="40"/>
      <c r="I21" s="40">
        <v>3</v>
      </c>
      <c r="J21" s="40"/>
      <c r="K21" s="40"/>
      <c r="L21" s="40">
        <v>3</v>
      </c>
      <c r="M21" s="40"/>
      <c r="N21" s="40">
        <v>3</v>
      </c>
      <c r="O21" s="40"/>
      <c r="P21" s="40"/>
      <c r="Q21" s="40">
        <v>3</v>
      </c>
      <c r="R21" s="40"/>
      <c r="S21" s="40">
        <v>3</v>
      </c>
      <c r="T21" s="40"/>
      <c r="U21" s="40"/>
      <c r="V21" s="40">
        <v>3</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c r="E25" s="40"/>
      <c r="F25" s="40"/>
      <c r="G25" s="40"/>
      <c r="H25" s="40"/>
      <c r="I25" s="40">
        <v>1</v>
      </c>
      <c r="J25" s="40"/>
      <c r="K25" s="40"/>
      <c r="L25" s="40">
        <v>1</v>
      </c>
      <c r="M25" s="40"/>
      <c r="N25" s="40"/>
      <c r="O25" s="40"/>
      <c r="P25" s="40"/>
      <c r="Q25" s="40"/>
      <c r="R25" s="40"/>
      <c r="S25" s="40">
        <v>1</v>
      </c>
      <c r="T25" s="40"/>
      <c r="U25" s="40"/>
      <c r="V25" s="40">
        <v>1</v>
      </c>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5</v>
      </c>
      <c r="E27" s="40">
        <v>1</v>
      </c>
      <c r="F27" s="40"/>
      <c r="G27" s="40">
        <v>4</v>
      </c>
      <c r="H27" s="40"/>
      <c r="I27" s="40">
        <v>6</v>
      </c>
      <c r="J27" s="40"/>
      <c r="K27" s="40"/>
      <c r="L27" s="40">
        <v>6</v>
      </c>
      <c r="M27" s="40"/>
      <c r="N27" s="40">
        <v>1</v>
      </c>
      <c r="O27" s="40">
        <v>1</v>
      </c>
      <c r="P27" s="40"/>
      <c r="Q27" s="40"/>
      <c r="R27" s="40"/>
      <c r="S27" s="40">
        <v>10</v>
      </c>
      <c r="T27" s="40"/>
      <c r="U27" s="40"/>
      <c r="V27" s="40">
        <v>10</v>
      </c>
      <c r="W27" s="40"/>
      <c r="X27" s="39">
        <v>765</v>
      </c>
      <c r="Y27" s="103"/>
      <c r="Z27" s="103"/>
    </row>
    <row r="28" spans="1:26" s="41" customFormat="1" ht="12.75">
      <c r="A28" s="88">
        <v>411010208</v>
      </c>
      <c r="B28" s="42" t="s">
        <v>29</v>
      </c>
      <c r="C28" s="97"/>
      <c r="D28" s="40">
        <v>8</v>
      </c>
      <c r="E28" s="40"/>
      <c r="F28" s="40"/>
      <c r="G28" s="40">
        <v>8</v>
      </c>
      <c r="H28" s="40"/>
      <c r="I28" s="40">
        <v>6</v>
      </c>
      <c r="J28" s="40">
        <v>1</v>
      </c>
      <c r="K28" s="40"/>
      <c r="L28" s="40">
        <v>5</v>
      </c>
      <c r="M28" s="40"/>
      <c r="N28" s="40">
        <v>7</v>
      </c>
      <c r="O28" s="40">
        <v>1</v>
      </c>
      <c r="P28" s="40"/>
      <c r="Q28" s="40">
        <v>6</v>
      </c>
      <c r="R28" s="40"/>
      <c r="S28" s="40">
        <v>7</v>
      </c>
      <c r="T28" s="40"/>
      <c r="U28" s="40"/>
      <c r="V28" s="40">
        <v>7</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14</v>
      </c>
      <c r="E31" s="40">
        <v>5</v>
      </c>
      <c r="F31" s="40"/>
      <c r="G31" s="40">
        <v>9</v>
      </c>
      <c r="H31" s="40"/>
      <c r="I31" s="40">
        <v>28</v>
      </c>
      <c r="J31" s="40">
        <v>19</v>
      </c>
      <c r="K31" s="40"/>
      <c r="L31" s="40">
        <v>9</v>
      </c>
      <c r="M31" s="40"/>
      <c r="N31" s="40">
        <v>32</v>
      </c>
      <c r="O31" s="40">
        <v>24</v>
      </c>
      <c r="P31" s="40"/>
      <c r="Q31" s="40">
        <v>8</v>
      </c>
      <c r="R31" s="40"/>
      <c r="S31" s="40">
        <v>10</v>
      </c>
      <c r="T31" s="40"/>
      <c r="U31" s="40"/>
      <c r="V31" s="40">
        <v>10</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c r="A34" s="88">
        <v>411010214</v>
      </c>
      <c r="B34" s="42" t="s">
        <v>34</v>
      </c>
      <c r="C34" s="97"/>
      <c r="D34" s="40">
        <v>2</v>
      </c>
      <c r="E34" s="40"/>
      <c r="F34" s="40"/>
      <c r="G34" s="40">
        <v>2</v>
      </c>
      <c r="H34" s="40"/>
      <c r="I34" s="40">
        <v>1</v>
      </c>
      <c r="J34" s="40"/>
      <c r="K34" s="40"/>
      <c r="L34" s="40">
        <v>1</v>
      </c>
      <c r="M34" s="40"/>
      <c r="N34" s="40"/>
      <c r="O34" s="40"/>
      <c r="P34" s="40"/>
      <c r="Q34" s="40"/>
      <c r="R34" s="40"/>
      <c r="S34" s="40">
        <v>3</v>
      </c>
      <c r="T34" s="40"/>
      <c r="U34" s="40"/>
      <c r="V34" s="40">
        <v>3</v>
      </c>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v>
      </c>
      <c r="E53" s="40"/>
      <c r="F53" s="40"/>
      <c r="G53" s="40">
        <v>1</v>
      </c>
      <c r="H53" s="40"/>
      <c r="I53" s="40">
        <v>3</v>
      </c>
      <c r="J53" s="40"/>
      <c r="K53" s="40"/>
      <c r="L53" s="40">
        <v>3</v>
      </c>
      <c r="M53" s="40"/>
      <c r="N53" s="40">
        <v>1</v>
      </c>
      <c r="O53" s="40"/>
      <c r="P53" s="40"/>
      <c r="Q53" s="40">
        <v>1</v>
      </c>
      <c r="R53" s="40"/>
      <c r="S53" s="40">
        <v>3</v>
      </c>
      <c r="T53" s="40"/>
      <c r="U53" s="40"/>
      <c r="V53" s="40">
        <v>3</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1</v>
      </c>
      <c r="E55" s="40"/>
      <c r="F55" s="40"/>
      <c r="G55" s="40">
        <v>1</v>
      </c>
      <c r="H55" s="40"/>
      <c r="I55" s="40"/>
      <c r="J55" s="40"/>
      <c r="K55" s="40"/>
      <c r="L55" s="40"/>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1</v>
      </c>
      <c r="E58" s="40"/>
      <c r="F58" s="40"/>
      <c r="G58" s="40">
        <v>1</v>
      </c>
      <c r="H58" s="40"/>
      <c r="I58" s="40"/>
      <c r="J58" s="40"/>
      <c r="K58" s="40"/>
      <c r="L58" s="40"/>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v>1</v>
      </c>
      <c r="E65" s="40"/>
      <c r="F65" s="40"/>
      <c r="G65" s="40">
        <v>1</v>
      </c>
      <c r="H65" s="40"/>
      <c r="I65" s="40"/>
      <c r="J65" s="40"/>
      <c r="K65" s="40"/>
      <c r="L65" s="40"/>
      <c r="M65" s="40"/>
      <c r="N65" s="40">
        <v>1</v>
      </c>
      <c r="O65" s="40"/>
      <c r="P65" s="40"/>
      <c r="Q65" s="40">
        <v>1</v>
      </c>
      <c r="R65" s="40"/>
      <c r="S65" s="40"/>
      <c r="T65" s="40"/>
      <c r="U65" s="40"/>
      <c r="V65" s="40"/>
      <c r="W65" s="40"/>
      <c r="X65" s="39">
        <v>758</v>
      </c>
      <c r="Y65" s="103"/>
      <c r="Z65" s="103"/>
    </row>
    <row r="66" spans="1:26" s="41" customFormat="1" ht="12.75">
      <c r="A66" s="88">
        <v>411010402</v>
      </c>
      <c r="B66" s="42" t="s">
        <v>65</v>
      </c>
      <c r="C66" s="97"/>
      <c r="D66" s="40">
        <v>2</v>
      </c>
      <c r="E66" s="40"/>
      <c r="F66" s="40"/>
      <c r="G66" s="40">
        <v>2</v>
      </c>
      <c r="H66" s="40"/>
      <c r="I66" s="40"/>
      <c r="J66" s="40"/>
      <c r="K66" s="40"/>
      <c r="L66" s="40"/>
      <c r="M66" s="40"/>
      <c r="N66" s="40">
        <v>1</v>
      </c>
      <c r="O66" s="40"/>
      <c r="P66" s="40"/>
      <c r="Q66" s="40">
        <v>1</v>
      </c>
      <c r="R66" s="40"/>
      <c r="S66" s="40">
        <v>1</v>
      </c>
      <c r="T66" s="40"/>
      <c r="U66" s="40"/>
      <c r="V66" s="40">
        <v>1</v>
      </c>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v>1</v>
      </c>
      <c r="E70" s="40"/>
      <c r="F70" s="40"/>
      <c r="G70" s="40">
        <v>1</v>
      </c>
      <c r="H70" s="40"/>
      <c r="I70" s="40"/>
      <c r="J70" s="40"/>
      <c r="K70" s="40"/>
      <c r="L70" s="40"/>
      <c r="M70" s="40"/>
      <c r="N70" s="40">
        <v>1</v>
      </c>
      <c r="O70" s="40"/>
      <c r="P70" s="40"/>
      <c r="Q70" s="40">
        <v>1</v>
      </c>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3</v>
      </c>
      <c r="E81" s="40">
        <v>1</v>
      </c>
      <c r="F81" s="40"/>
      <c r="G81" s="40">
        <v>2</v>
      </c>
      <c r="H81" s="40"/>
      <c r="I81" s="40">
        <v>4</v>
      </c>
      <c r="J81" s="40">
        <v>3</v>
      </c>
      <c r="K81" s="40"/>
      <c r="L81" s="40">
        <v>1</v>
      </c>
      <c r="M81" s="40"/>
      <c r="N81" s="40">
        <v>5</v>
      </c>
      <c r="O81" s="40">
        <v>4</v>
      </c>
      <c r="P81" s="40"/>
      <c r="Q81" s="40">
        <v>1</v>
      </c>
      <c r="R81" s="40"/>
      <c r="S81" s="40">
        <v>2</v>
      </c>
      <c r="T81" s="40"/>
      <c r="U81" s="40"/>
      <c r="V81" s="40">
        <v>2</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61</v>
      </c>
      <c r="E106" s="40">
        <v>4</v>
      </c>
      <c r="F106" s="40"/>
      <c r="G106" s="40">
        <v>57</v>
      </c>
      <c r="H106" s="40"/>
      <c r="I106" s="40">
        <v>39</v>
      </c>
      <c r="J106" s="40">
        <v>2</v>
      </c>
      <c r="K106" s="40"/>
      <c r="L106" s="40">
        <v>37</v>
      </c>
      <c r="M106" s="40"/>
      <c r="N106" s="40">
        <v>48</v>
      </c>
      <c r="O106" s="40">
        <v>6</v>
      </c>
      <c r="P106" s="40"/>
      <c r="Q106" s="40">
        <v>42</v>
      </c>
      <c r="R106" s="40"/>
      <c r="S106" s="40">
        <v>52</v>
      </c>
      <c r="T106" s="40"/>
      <c r="U106" s="40"/>
      <c r="V106" s="40">
        <v>52</v>
      </c>
      <c r="W106" s="40"/>
      <c r="X106" s="39">
        <v>400</v>
      </c>
      <c r="Y106" s="103"/>
      <c r="Z106" s="103"/>
    </row>
    <row r="107" spans="1:26" s="41" customFormat="1" ht="12.75">
      <c r="A107" s="88">
        <v>411010602</v>
      </c>
      <c r="B107" s="42" t="s">
        <v>105</v>
      </c>
      <c r="C107" s="97"/>
      <c r="D107" s="40">
        <v>2</v>
      </c>
      <c r="E107" s="40"/>
      <c r="F107" s="40"/>
      <c r="G107" s="40">
        <v>2</v>
      </c>
      <c r="H107" s="40"/>
      <c r="I107" s="40"/>
      <c r="J107" s="40"/>
      <c r="K107" s="40"/>
      <c r="L107" s="40"/>
      <c r="M107" s="40"/>
      <c r="N107" s="40">
        <v>1</v>
      </c>
      <c r="O107" s="40"/>
      <c r="P107" s="40"/>
      <c r="Q107" s="40">
        <v>1</v>
      </c>
      <c r="R107" s="40"/>
      <c r="S107" s="40">
        <v>1</v>
      </c>
      <c r="T107" s="40"/>
      <c r="U107" s="40"/>
      <c r="V107" s="40">
        <v>1</v>
      </c>
      <c r="W107" s="40"/>
      <c r="X107" s="39">
        <v>481</v>
      </c>
      <c r="Y107" s="103"/>
      <c r="Z107" s="103"/>
    </row>
    <row r="108" spans="1:26" s="41" customFormat="1" ht="12.75">
      <c r="A108" s="88">
        <v>411010603</v>
      </c>
      <c r="B108" s="42" t="s">
        <v>106</v>
      </c>
      <c r="C108" s="97"/>
      <c r="D108" s="40">
        <v>2</v>
      </c>
      <c r="E108" s="40"/>
      <c r="F108" s="40"/>
      <c r="G108" s="40">
        <v>2</v>
      </c>
      <c r="H108" s="40"/>
      <c r="I108" s="40"/>
      <c r="J108" s="40"/>
      <c r="K108" s="40"/>
      <c r="L108" s="40"/>
      <c r="M108" s="40"/>
      <c r="N108" s="40"/>
      <c r="O108" s="40"/>
      <c r="P108" s="40"/>
      <c r="Q108" s="40"/>
      <c r="R108" s="40"/>
      <c r="S108" s="40">
        <v>2</v>
      </c>
      <c r="T108" s="40"/>
      <c r="U108" s="40"/>
      <c r="V108" s="40">
        <v>2</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2</v>
      </c>
      <c r="E110" s="40"/>
      <c r="F110" s="40"/>
      <c r="G110" s="40">
        <v>2</v>
      </c>
      <c r="H110" s="40"/>
      <c r="I110" s="40">
        <v>1</v>
      </c>
      <c r="J110" s="40"/>
      <c r="K110" s="40"/>
      <c r="L110" s="40">
        <v>1</v>
      </c>
      <c r="M110" s="40"/>
      <c r="N110" s="40">
        <v>1</v>
      </c>
      <c r="O110" s="40"/>
      <c r="P110" s="40"/>
      <c r="Q110" s="40">
        <v>1</v>
      </c>
      <c r="R110" s="40"/>
      <c r="S110" s="40">
        <v>2</v>
      </c>
      <c r="T110" s="40"/>
      <c r="U110" s="40"/>
      <c r="V110" s="40">
        <v>2</v>
      </c>
      <c r="W110" s="40"/>
      <c r="X110" s="39">
        <v>620</v>
      </c>
      <c r="Y110" s="103"/>
      <c r="Z110" s="103"/>
    </row>
    <row r="111" spans="1:26" s="41" customFormat="1" ht="12.75">
      <c r="A111" s="88">
        <v>411010606</v>
      </c>
      <c r="B111" s="42" t="s">
        <v>109</v>
      </c>
      <c r="C111" s="97"/>
      <c r="D111" s="40">
        <v>9</v>
      </c>
      <c r="E111" s="40">
        <v>1</v>
      </c>
      <c r="F111" s="40"/>
      <c r="G111" s="40">
        <v>8</v>
      </c>
      <c r="H111" s="40"/>
      <c r="I111" s="40">
        <v>3</v>
      </c>
      <c r="J111" s="40"/>
      <c r="K111" s="40"/>
      <c r="L111" s="40">
        <v>3</v>
      </c>
      <c r="M111" s="40"/>
      <c r="N111" s="40">
        <v>7</v>
      </c>
      <c r="O111" s="40">
        <v>1</v>
      </c>
      <c r="P111" s="40"/>
      <c r="Q111" s="40">
        <v>6</v>
      </c>
      <c r="R111" s="40"/>
      <c r="S111" s="40">
        <v>5</v>
      </c>
      <c r="T111" s="40"/>
      <c r="U111" s="40"/>
      <c r="V111" s="40">
        <v>5</v>
      </c>
      <c r="W111" s="40"/>
      <c r="X111" s="39">
        <v>500</v>
      </c>
      <c r="Y111" s="103"/>
      <c r="Z111" s="103"/>
    </row>
    <row r="112" spans="1:26" s="41" customFormat="1" ht="12.75" customHeight="1">
      <c r="A112" s="88">
        <v>411010607</v>
      </c>
      <c r="B112" s="42" t="s">
        <v>110</v>
      </c>
      <c r="C112" s="97"/>
      <c r="D112" s="40">
        <v>5</v>
      </c>
      <c r="E112" s="40"/>
      <c r="F112" s="40"/>
      <c r="G112" s="40">
        <v>5</v>
      </c>
      <c r="H112" s="40"/>
      <c r="I112" s="40">
        <v>1</v>
      </c>
      <c r="J112" s="40"/>
      <c r="K112" s="40"/>
      <c r="L112" s="40">
        <v>1</v>
      </c>
      <c r="M112" s="40"/>
      <c r="N112" s="40">
        <v>1</v>
      </c>
      <c r="O112" s="40"/>
      <c r="P112" s="40"/>
      <c r="Q112" s="40">
        <v>1</v>
      </c>
      <c r="R112" s="40"/>
      <c r="S112" s="40">
        <v>5</v>
      </c>
      <c r="T112" s="40"/>
      <c r="U112" s="40"/>
      <c r="V112" s="40">
        <v>5</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c r="E130" s="40"/>
      <c r="F130" s="40"/>
      <c r="G130" s="40"/>
      <c r="H130" s="40"/>
      <c r="I130" s="40">
        <v>1</v>
      </c>
      <c r="J130" s="40"/>
      <c r="K130" s="40"/>
      <c r="L130" s="40">
        <v>1</v>
      </c>
      <c r="M130" s="40"/>
      <c r="N130" s="40"/>
      <c r="O130" s="40"/>
      <c r="P130" s="40"/>
      <c r="Q130" s="40"/>
      <c r="R130" s="40"/>
      <c r="S130" s="40">
        <v>1</v>
      </c>
      <c r="T130" s="40"/>
      <c r="U130" s="40"/>
      <c r="V130" s="40">
        <v>1</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2</v>
      </c>
      <c r="E136" s="40"/>
      <c r="F136" s="40"/>
      <c r="G136" s="40">
        <v>2</v>
      </c>
      <c r="H136" s="40"/>
      <c r="I136" s="40"/>
      <c r="J136" s="40"/>
      <c r="K136" s="40"/>
      <c r="L136" s="40"/>
      <c r="M136" s="40"/>
      <c r="N136" s="40">
        <v>1</v>
      </c>
      <c r="O136" s="40"/>
      <c r="P136" s="40"/>
      <c r="Q136" s="40">
        <v>1</v>
      </c>
      <c r="R136" s="40"/>
      <c r="S136" s="40">
        <v>1</v>
      </c>
      <c r="T136" s="40"/>
      <c r="U136" s="40"/>
      <c r="V136" s="40">
        <v>1</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c r="E171" s="40"/>
      <c r="F171" s="40"/>
      <c r="G171" s="40"/>
      <c r="H171" s="40"/>
      <c r="I171" s="40">
        <v>1</v>
      </c>
      <c r="J171" s="40"/>
      <c r="K171" s="40"/>
      <c r="L171" s="40">
        <v>1</v>
      </c>
      <c r="M171" s="40"/>
      <c r="N171" s="40"/>
      <c r="O171" s="40"/>
      <c r="P171" s="40"/>
      <c r="Q171" s="40"/>
      <c r="R171" s="40"/>
      <c r="S171" s="40">
        <v>1</v>
      </c>
      <c r="T171" s="40"/>
      <c r="U171" s="40"/>
      <c r="V171" s="40">
        <v>1</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2</v>
      </c>
      <c r="J177" s="40">
        <v>1</v>
      </c>
      <c r="K177" s="40"/>
      <c r="L177" s="40">
        <v>1</v>
      </c>
      <c r="M177" s="40"/>
      <c r="N177" s="40">
        <v>1</v>
      </c>
      <c r="O177" s="40">
        <v>1</v>
      </c>
      <c r="P177" s="40"/>
      <c r="Q177" s="40"/>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9</v>
      </c>
      <c r="E201" s="40"/>
      <c r="F201" s="40"/>
      <c r="G201" s="40">
        <v>9</v>
      </c>
      <c r="H201" s="40"/>
      <c r="I201" s="40">
        <v>14</v>
      </c>
      <c r="J201" s="40"/>
      <c r="K201" s="40"/>
      <c r="L201" s="40">
        <v>14</v>
      </c>
      <c r="M201" s="40"/>
      <c r="N201" s="40">
        <v>8</v>
      </c>
      <c r="O201" s="40"/>
      <c r="P201" s="40"/>
      <c r="Q201" s="40">
        <v>8</v>
      </c>
      <c r="R201" s="40"/>
      <c r="S201" s="40">
        <v>15</v>
      </c>
      <c r="T201" s="40"/>
      <c r="U201" s="40"/>
      <c r="V201" s="40">
        <v>15</v>
      </c>
      <c r="W201" s="40"/>
      <c r="X201" s="39">
        <v>368</v>
      </c>
      <c r="Y201" s="103"/>
      <c r="Z201" s="103"/>
    </row>
    <row r="202" spans="1:26" s="41" customFormat="1" ht="38.25">
      <c r="A202" s="88">
        <v>411010915</v>
      </c>
      <c r="B202" s="42" t="s">
        <v>197</v>
      </c>
      <c r="C202" s="97"/>
      <c r="D202" s="40">
        <v>1</v>
      </c>
      <c r="E202" s="40"/>
      <c r="F202" s="40"/>
      <c r="G202" s="40">
        <v>1</v>
      </c>
      <c r="H202" s="40"/>
      <c r="I202" s="40"/>
      <c r="J202" s="40"/>
      <c r="K202" s="40"/>
      <c r="L202" s="40"/>
      <c r="M202" s="40"/>
      <c r="N202" s="40">
        <v>1</v>
      </c>
      <c r="O202" s="40"/>
      <c r="P202" s="40"/>
      <c r="Q202" s="40">
        <v>1</v>
      </c>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8</v>
      </c>
      <c r="E235" s="40">
        <v>1</v>
      </c>
      <c r="F235" s="40"/>
      <c r="G235" s="40">
        <v>7</v>
      </c>
      <c r="H235" s="40"/>
      <c r="I235" s="40">
        <v>3</v>
      </c>
      <c r="J235" s="40"/>
      <c r="K235" s="40"/>
      <c r="L235" s="40">
        <v>3</v>
      </c>
      <c r="M235" s="40"/>
      <c r="N235" s="40">
        <v>7</v>
      </c>
      <c r="O235" s="40">
        <v>1</v>
      </c>
      <c r="P235" s="40"/>
      <c r="Q235" s="40">
        <v>6</v>
      </c>
      <c r="R235" s="40"/>
      <c r="S235" s="40">
        <v>4</v>
      </c>
      <c r="T235" s="40"/>
      <c r="U235" s="40"/>
      <c r="V235" s="40">
        <v>4</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10</v>
      </c>
      <c r="E238" s="40"/>
      <c r="F238" s="40"/>
      <c r="G238" s="40">
        <v>10</v>
      </c>
      <c r="H238" s="40"/>
      <c r="I238" s="40">
        <v>1</v>
      </c>
      <c r="J238" s="40"/>
      <c r="K238" s="40"/>
      <c r="L238" s="40">
        <v>1</v>
      </c>
      <c r="M238" s="40"/>
      <c r="N238" s="40">
        <v>4</v>
      </c>
      <c r="O238" s="40"/>
      <c r="P238" s="40"/>
      <c r="Q238" s="40">
        <v>4</v>
      </c>
      <c r="R238" s="40"/>
      <c r="S238" s="40">
        <v>7</v>
      </c>
      <c r="T238" s="40"/>
      <c r="U238" s="40"/>
      <c r="V238" s="40">
        <v>7</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3</v>
      </c>
      <c r="E242" s="40"/>
      <c r="F242" s="40"/>
      <c r="G242" s="40">
        <v>3</v>
      </c>
      <c r="H242" s="40"/>
      <c r="I242" s="40">
        <v>3</v>
      </c>
      <c r="J242" s="40"/>
      <c r="K242" s="40"/>
      <c r="L242" s="40">
        <v>3</v>
      </c>
      <c r="M242" s="40"/>
      <c r="N242" s="40">
        <v>1</v>
      </c>
      <c r="O242" s="40"/>
      <c r="P242" s="40"/>
      <c r="Q242" s="40">
        <v>1</v>
      </c>
      <c r="R242" s="40"/>
      <c r="S242" s="40">
        <v>5</v>
      </c>
      <c r="T242" s="40"/>
      <c r="U242" s="40"/>
      <c r="V242" s="40">
        <v>5</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v>3</v>
      </c>
      <c r="J247" s="40">
        <v>2</v>
      </c>
      <c r="K247" s="40"/>
      <c r="L247" s="40">
        <v>1</v>
      </c>
      <c r="M247" s="40"/>
      <c r="N247" s="40">
        <v>2</v>
      </c>
      <c r="O247" s="40">
        <v>2</v>
      </c>
      <c r="P247" s="40"/>
      <c r="Q247" s="40"/>
      <c r="R247" s="40"/>
      <c r="S247" s="40">
        <v>2</v>
      </c>
      <c r="T247" s="40"/>
      <c r="U247" s="40"/>
      <c r="V247" s="40">
        <v>2</v>
      </c>
      <c r="W247" s="40"/>
      <c r="X247" s="39">
        <v>522</v>
      </c>
      <c r="Y247" s="103"/>
      <c r="Z247" s="103"/>
    </row>
    <row r="248" spans="1:26" s="41" customFormat="1" ht="12.75">
      <c r="A248" s="88">
        <v>411011205</v>
      </c>
      <c r="B248" s="42" t="s">
        <v>239</v>
      </c>
      <c r="C248" s="97"/>
      <c r="D248" s="40">
        <v>1</v>
      </c>
      <c r="E248" s="40"/>
      <c r="F248" s="40"/>
      <c r="G248" s="40">
        <v>1</v>
      </c>
      <c r="H248" s="40"/>
      <c r="I248" s="40">
        <v>1</v>
      </c>
      <c r="J248" s="40"/>
      <c r="K248" s="40"/>
      <c r="L248" s="40">
        <v>1</v>
      </c>
      <c r="M248" s="40"/>
      <c r="N248" s="40">
        <v>2</v>
      </c>
      <c r="O248" s="40"/>
      <c r="P248" s="40"/>
      <c r="Q248" s="40">
        <v>2</v>
      </c>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2</v>
      </c>
      <c r="E262" s="40"/>
      <c r="F262" s="40"/>
      <c r="G262" s="40">
        <v>2</v>
      </c>
      <c r="H262" s="40"/>
      <c r="I262" s="40">
        <v>3</v>
      </c>
      <c r="J262" s="40">
        <v>1</v>
      </c>
      <c r="K262" s="40"/>
      <c r="L262" s="40">
        <v>2</v>
      </c>
      <c r="M262" s="40"/>
      <c r="N262" s="40">
        <v>3</v>
      </c>
      <c r="O262" s="40">
        <v>1</v>
      </c>
      <c r="P262" s="40"/>
      <c r="Q262" s="40">
        <v>2</v>
      </c>
      <c r="R262" s="40"/>
      <c r="S262" s="40">
        <v>2</v>
      </c>
      <c r="T262" s="40"/>
      <c r="U262" s="40"/>
      <c r="V262" s="40">
        <v>2</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12</v>
      </c>
      <c r="E264" s="40"/>
      <c r="F264" s="40"/>
      <c r="G264" s="40">
        <v>12</v>
      </c>
      <c r="H264" s="40"/>
      <c r="I264" s="40">
        <v>13</v>
      </c>
      <c r="J264" s="40">
        <v>9</v>
      </c>
      <c r="K264" s="40"/>
      <c r="L264" s="40">
        <v>4</v>
      </c>
      <c r="M264" s="40"/>
      <c r="N264" s="40">
        <v>20</v>
      </c>
      <c r="O264" s="40">
        <v>9</v>
      </c>
      <c r="P264" s="40"/>
      <c r="Q264" s="40">
        <v>11</v>
      </c>
      <c r="R264" s="40"/>
      <c r="S264" s="40">
        <v>5</v>
      </c>
      <c r="T264" s="40"/>
      <c r="U264" s="40"/>
      <c r="V264" s="40">
        <v>5</v>
      </c>
      <c r="W264" s="40"/>
      <c r="X264" s="39">
        <v>444</v>
      </c>
      <c r="Y264" s="103"/>
      <c r="Z264" s="103"/>
    </row>
    <row r="265" spans="1:26" s="41" customFormat="1" ht="12.75">
      <c r="A265" s="88">
        <v>411011306</v>
      </c>
      <c r="B265" s="42" t="s">
        <v>254</v>
      </c>
      <c r="C265" s="97"/>
      <c r="D265" s="40"/>
      <c r="E265" s="40"/>
      <c r="F265" s="40"/>
      <c r="G265" s="40"/>
      <c r="H265" s="40"/>
      <c r="I265" s="40">
        <v>5</v>
      </c>
      <c r="J265" s="40">
        <v>2</v>
      </c>
      <c r="K265" s="40"/>
      <c r="L265" s="40">
        <v>3</v>
      </c>
      <c r="M265" s="40"/>
      <c r="N265" s="40">
        <v>3</v>
      </c>
      <c r="O265" s="40">
        <v>2</v>
      </c>
      <c r="P265" s="40"/>
      <c r="Q265" s="40">
        <v>1</v>
      </c>
      <c r="R265" s="40"/>
      <c r="S265" s="40">
        <v>2</v>
      </c>
      <c r="T265" s="40"/>
      <c r="U265" s="40"/>
      <c r="V265" s="40">
        <v>2</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c r="A268" s="88">
        <v>411011309</v>
      </c>
      <c r="B268" s="42" t="s">
        <v>257</v>
      </c>
      <c r="C268" s="97"/>
      <c r="D268" s="40">
        <v>1</v>
      </c>
      <c r="E268" s="40"/>
      <c r="F268" s="40"/>
      <c r="G268" s="40">
        <v>1</v>
      </c>
      <c r="H268" s="40"/>
      <c r="I268" s="40"/>
      <c r="J268" s="40"/>
      <c r="K268" s="40"/>
      <c r="L268" s="40"/>
      <c r="M268" s="40"/>
      <c r="N268" s="40">
        <v>1</v>
      </c>
      <c r="O268" s="40"/>
      <c r="P268" s="40"/>
      <c r="Q268" s="40">
        <v>1</v>
      </c>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c r="E272" s="40"/>
      <c r="F272" s="40"/>
      <c r="G272" s="40"/>
      <c r="H272" s="40"/>
      <c r="I272" s="40">
        <v>1</v>
      </c>
      <c r="J272" s="40"/>
      <c r="K272" s="40"/>
      <c r="L272" s="40">
        <v>1</v>
      </c>
      <c r="M272" s="40"/>
      <c r="N272" s="40">
        <v>1</v>
      </c>
      <c r="O272" s="40"/>
      <c r="P272" s="40"/>
      <c r="Q272" s="40">
        <v>1</v>
      </c>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c r="A277" s="88">
        <v>411011318</v>
      </c>
      <c r="B277" s="42" t="s">
        <v>266</v>
      </c>
      <c r="C277" s="97"/>
      <c r="D277" s="40">
        <v>1</v>
      </c>
      <c r="E277" s="40"/>
      <c r="F277" s="40"/>
      <c r="G277" s="40">
        <v>1</v>
      </c>
      <c r="H277" s="40"/>
      <c r="I277" s="40"/>
      <c r="J277" s="40"/>
      <c r="K277" s="40"/>
      <c r="L277" s="40"/>
      <c r="M277" s="40"/>
      <c r="N277" s="40">
        <v>1</v>
      </c>
      <c r="O277" s="40"/>
      <c r="P277" s="40"/>
      <c r="Q277" s="40">
        <v>1</v>
      </c>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v>2</v>
      </c>
      <c r="E294" s="40"/>
      <c r="F294" s="40"/>
      <c r="G294" s="40">
        <v>2</v>
      </c>
      <c r="H294" s="40"/>
      <c r="I294" s="40">
        <v>6</v>
      </c>
      <c r="J294" s="40"/>
      <c r="K294" s="40"/>
      <c r="L294" s="40">
        <v>6</v>
      </c>
      <c r="M294" s="40"/>
      <c r="N294" s="40">
        <v>3</v>
      </c>
      <c r="O294" s="40"/>
      <c r="P294" s="40"/>
      <c r="Q294" s="40">
        <v>3</v>
      </c>
      <c r="R294" s="40"/>
      <c r="S294" s="40">
        <v>5</v>
      </c>
      <c r="T294" s="40"/>
      <c r="U294" s="40"/>
      <c r="V294" s="40">
        <v>5</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3</v>
      </c>
      <c r="E307" s="40"/>
      <c r="F307" s="40"/>
      <c r="G307" s="40">
        <v>3</v>
      </c>
      <c r="H307" s="40"/>
      <c r="I307" s="40">
        <v>2</v>
      </c>
      <c r="J307" s="40"/>
      <c r="K307" s="40"/>
      <c r="L307" s="40">
        <v>2</v>
      </c>
      <c r="M307" s="40"/>
      <c r="N307" s="40">
        <v>5</v>
      </c>
      <c r="O307" s="40"/>
      <c r="P307" s="40"/>
      <c r="Q307" s="40">
        <v>5</v>
      </c>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312</v>
      </c>
      <c r="C325" s="97"/>
      <c r="D325" s="40">
        <v>1</v>
      </c>
      <c r="E325" s="40"/>
      <c r="F325" s="40"/>
      <c r="G325" s="40">
        <v>1</v>
      </c>
      <c r="H325" s="40"/>
      <c r="I325" s="40"/>
      <c r="J325" s="40"/>
      <c r="K325" s="40"/>
      <c r="L325" s="40"/>
      <c r="M325" s="40"/>
      <c r="N325" s="40">
        <v>1</v>
      </c>
      <c r="O325" s="40"/>
      <c r="P325" s="40"/>
      <c r="Q325" s="40">
        <v>1</v>
      </c>
      <c r="R325" s="40"/>
      <c r="S325" s="40"/>
      <c r="T325" s="40"/>
      <c r="U325" s="40"/>
      <c r="V325" s="40"/>
      <c r="W325" s="40"/>
      <c r="X325" s="39">
        <v>617</v>
      </c>
      <c r="Y325" s="103"/>
      <c r="Z325" s="103"/>
    </row>
    <row r="326" spans="1:26" s="41" customFormat="1" ht="25.5">
      <c r="A326" s="88">
        <v>411011527</v>
      </c>
      <c r="B326" s="42" t="s">
        <v>313</v>
      </c>
      <c r="C326" s="97"/>
      <c r="D326" s="40">
        <v>2</v>
      </c>
      <c r="E326" s="40"/>
      <c r="F326" s="40"/>
      <c r="G326" s="40">
        <v>2</v>
      </c>
      <c r="H326" s="40"/>
      <c r="I326" s="40">
        <v>7</v>
      </c>
      <c r="J326" s="40">
        <v>7</v>
      </c>
      <c r="K326" s="40"/>
      <c r="L326" s="40"/>
      <c r="M326" s="40"/>
      <c r="N326" s="40">
        <v>8</v>
      </c>
      <c r="O326" s="40">
        <v>7</v>
      </c>
      <c r="P326" s="40"/>
      <c r="Q326" s="40">
        <v>1</v>
      </c>
      <c r="R326" s="40"/>
      <c r="S326" s="40">
        <v>1</v>
      </c>
      <c r="T326" s="40"/>
      <c r="U326" s="40"/>
      <c r="V326" s="40">
        <v>1</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c r="A332" s="88">
        <v>411011603</v>
      </c>
      <c r="B332" s="42" t="s">
        <v>319</v>
      </c>
      <c r="C332" s="97"/>
      <c r="D332" s="40">
        <v>1</v>
      </c>
      <c r="E332" s="40"/>
      <c r="F332" s="40"/>
      <c r="G332" s="40">
        <v>1</v>
      </c>
      <c r="H332" s="40"/>
      <c r="I332" s="40"/>
      <c r="J332" s="40"/>
      <c r="K332" s="40"/>
      <c r="L332" s="40"/>
      <c r="M332" s="40"/>
      <c r="N332" s="40">
        <v>1</v>
      </c>
      <c r="O332" s="40"/>
      <c r="P332" s="40"/>
      <c r="Q332" s="40">
        <v>1</v>
      </c>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v>1</v>
      </c>
      <c r="E335" s="40"/>
      <c r="F335" s="40"/>
      <c r="G335" s="40">
        <v>1</v>
      </c>
      <c r="H335" s="40"/>
      <c r="I335" s="40"/>
      <c r="J335" s="40"/>
      <c r="K335" s="40"/>
      <c r="L335" s="40"/>
      <c r="M335" s="40"/>
      <c r="N335" s="40"/>
      <c r="O335" s="40"/>
      <c r="P335" s="40"/>
      <c r="Q335" s="40"/>
      <c r="R335" s="40"/>
      <c r="S335" s="40">
        <v>1</v>
      </c>
      <c r="T335" s="40"/>
      <c r="U335" s="40"/>
      <c r="V335" s="40">
        <v>1</v>
      </c>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331</v>
      </c>
      <c r="C344" s="97"/>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3"/>
      <c r="Z346" s="103"/>
    </row>
    <row r="347" spans="1:26" s="41" customFormat="1" ht="12.75">
      <c r="A347" s="88">
        <v>411011708</v>
      </c>
      <c r="B347" s="42" t="s">
        <v>334</v>
      </c>
      <c r="C347" s="97"/>
      <c r="D347" s="40">
        <v>1</v>
      </c>
      <c r="E347" s="40">
        <v>1</v>
      </c>
      <c r="F347" s="40"/>
      <c r="G347" s="40"/>
      <c r="H347" s="40"/>
      <c r="I347" s="40"/>
      <c r="J347" s="40"/>
      <c r="K347" s="40"/>
      <c r="L347" s="40"/>
      <c r="M347" s="40"/>
      <c r="N347" s="40">
        <v>1</v>
      </c>
      <c r="O347" s="40">
        <v>1</v>
      </c>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c r="A349" s="88">
        <v>411011710</v>
      </c>
      <c r="B349" s="42" t="s">
        <v>336</v>
      </c>
      <c r="C349" s="97"/>
      <c r="D349" s="40">
        <v>1</v>
      </c>
      <c r="E349" s="40"/>
      <c r="F349" s="40"/>
      <c r="G349" s="40">
        <v>1</v>
      </c>
      <c r="H349" s="40"/>
      <c r="I349" s="40"/>
      <c r="J349" s="40"/>
      <c r="K349" s="40"/>
      <c r="L349" s="40"/>
      <c r="M349" s="40"/>
      <c r="N349" s="40"/>
      <c r="O349" s="40"/>
      <c r="P349" s="40"/>
      <c r="Q349" s="40"/>
      <c r="R349" s="40"/>
      <c r="S349" s="40">
        <v>1</v>
      </c>
      <c r="T349" s="40"/>
      <c r="U349" s="40"/>
      <c r="V349" s="40">
        <v>1</v>
      </c>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8</v>
      </c>
      <c r="J351" s="40"/>
      <c r="K351" s="40"/>
      <c r="L351" s="40">
        <v>8</v>
      </c>
      <c r="M351" s="40"/>
      <c r="N351" s="40">
        <v>6</v>
      </c>
      <c r="O351" s="40"/>
      <c r="P351" s="40"/>
      <c r="Q351" s="40">
        <v>6</v>
      </c>
      <c r="R351" s="40"/>
      <c r="S351" s="40">
        <v>3</v>
      </c>
      <c r="T351" s="40"/>
      <c r="U351" s="40"/>
      <c r="V351" s="40">
        <v>3</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1</v>
      </c>
      <c r="J402" s="40"/>
      <c r="K402" s="40"/>
      <c r="L402" s="40">
        <v>1</v>
      </c>
      <c r="M402" s="40"/>
      <c r="N402" s="40">
        <v>1</v>
      </c>
      <c r="O402" s="40"/>
      <c r="P402" s="40"/>
      <c r="Q402" s="40">
        <v>1</v>
      </c>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11</v>
      </c>
      <c r="E447" s="32">
        <f>SUM(E448:E507)</f>
        <v>1</v>
      </c>
      <c r="F447" s="32">
        <f>SUM(F448:F507)</f>
        <v>0</v>
      </c>
      <c r="G447" s="32">
        <f>SUM(G448:G507)</f>
        <v>10</v>
      </c>
      <c r="H447" s="32">
        <f>SUM(H448:H507)</f>
        <v>0</v>
      </c>
      <c r="I447" s="32">
        <f>SUM(J447:M447)</f>
        <v>1177</v>
      </c>
      <c r="J447" s="32">
        <f>SUM(J448:J507)</f>
        <v>4</v>
      </c>
      <c r="K447" s="32">
        <f>SUM(K448:K507)</f>
        <v>0</v>
      </c>
      <c r="L447" s="32">
        <f>SUM(L448:L507)</f>
        <v>1173</v>
      </c>
      <c r="M447" s="32">
        <f>SUM(M448:M507)</f>
        <v>0</v>
      </c>
      <c r="N447" s="32">
        <f>SUM(O447:R447)</f>
        <v>1173</v>
      </c>
      <c r="O447" s="32">
        <f>SUM(O448:O507)</f>
        <v>5</v>
      </c>
      <c r="P447" s="32">
        <f>SUM(P448:P507)</f>
        <v>0</v>
      </c>
      <c r="Q447" s="32">
        <f>SUM(Q448:Q507)</f>
        <v>1168</v>
      </c>
      <c r="R447" s="32">
        <f>SUM(R448:R507)</f>
        <v>0</v>
      </c>
      <c r="S447" s="32">
        <f>SUM(T447:W447)</f>
        <v>15</v>
      </c>
      <c r="T447" s="32">
        <f>SUM(T448:T507)</f>
        <v>0</v>
      </c>
      <c r="U447" s="32">
        <f>SUM(U448:U507)</f>
        <v>0</v>
      </c>
      <c r="V447" s="32">
        <f>SUM(V448:V507)</f>
        <v>15</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c r="A450" s="87">
        <v>401030000</v>
      </c>
      <c r="B450" s="30" t="s">
        <v>431</v>
      </c>
      <c r="C450" s="97"/>
      <c r="D450" s="6"/>
      <c r="E450" s="6"/>
      <c r="F450" s="6"/>
      <c r="G450" s="6"/>
      <c r="H450" s="6"/>
      <c r="I450" s="6">
        <v>2</v>
      </c>
      <c r="J450" s="6"/>
      <c r="K450" s="6"/>
      <c r="L450" s="6">
        <v>2</v>
      </c>
      <c r="M450" s="6"/>
      <c r="N450" s="6">
        <v>2</v>
      </c>
      <c r="O450" s="6"/>
      <c r="P450" s="6"/>
      <c r="Q450" s="6">
        <v>2</v>
      </c>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2</v>
      </c>
      <c r="J460" s="6"/>
      <c r="K460" s="6"/>
      <c r="L460" s="6">
        <v>2</v>
      </c>
      <c r="M460" s="6"/>
      <c r="N460" s="6">
        <v>1</v>
      </c>
      <c r="O460" s="6"/>
      <c r="P460" s="6"/>
      <c r="Q460" s="6">
        <v>1</v>
      </c>
      <c r="R460" s="6"/>
      <c r="S460" s="6">
        <v>1</v>
      </c>
      <c r="T460" s="6"/>
      <c r="U460" s="6"/>
      <c r="V460" s="6">
        <v>1</v>
      </c>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18</v>
      </c>
      <c r="J462" s="6"/>
      <c r="K462" s="6"/>
      <c r="L462" s="6">
        <v>18</v>
      </c>
      <c r="M462" s="6"/>
      <c r="N462" s="6">
        <v>18</v>
      </c>
      <c r="O462" s="6"/>
      <c r="P462" s="6"/>
      <c r="Q462" s="6">
        <v>18</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1</v>
      </c>
      <c r="E464" s="40"/>
      <c r="F464" s="40"/>
      <c r="G464" s="40">
        <v>1</v>
      </c>
      <c r="H464" s="40"/>
      <c r="I464" s="40">
        <v>17</v>
      </c>
      <c r="J464" s="40"/>
      <c r="K464" s="40"/>
      <c r="L464" s="40">
        <v>17</v>
      </c>
      <c r="M464" s="40"/>
      <c r="N464" s="40">
        <v>18</v>
      </c>
      <c r="O464" s="40"/>
      <c r="P464" s="40"/>
      <c r="Q464" s="40">
        <v>18</v>
      </c>
      <c r="R464" s="40"/>
      <c r="S464" s="40"/>
      <c r="T464" s="40"/>
      <c r="U464" s="40"/>
      <c r="V464" s="40"/>
      <c r="W464" s="40"/>
      <c r="X464" s="39">
        <v>120</v>
      </c>
      <c r="Y464" s="103"/>
      <c r="Z464" s="103"/>
    </row>
    <row r="465" spans="1:26" s="41" customFormat="1" ht="12.75">
      <c r="A465" s="88">
        <v>401140400</v>
      </c>
      <c r="B465" s="42" t="s">
        <v>446</v>
      </c>
      <c r="C465" s="97"/>
      <c r="D465" s="40"/>
      <c r="E465" s="40"/>
      <c r="F465" s="40"/>
      <c r="G465" s="40"/>
      <c r="H465" s="40"/>
      <c r="I465" s="40">
        <v>24</v>
      </c>
      <c r="J465" s="40"/>
      <c r="K465" s="40"/>
      <c r="L465" s="40">
        <v>24</v>
      </c>
      <c r="M465" s="40"/>
      <c r="N465" s="40">
        <v>24</v>
      </c>
      <c r="O465" s="40"/>
      <c r="P465" s="40"/>
      <c r="Q465" s="40">
        <v>24</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2</v>
      </c>
      <c r="J471" s="40"/>
      <c r="K471" s="40"/>
      <c r="L471" s="40">
        <v>2</v>
      </c>
      <c r="M471" s="40"/>
      <c r="N471" s="40">
        <v>2</v>
      </c>
      <c r="O471" s="40"/>
      <c r="P471" s="40"/>
      <c r="Q471" s="40">
        <v>2</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5</v>
      </c>
      <c r="J477" s="40"/>
      <c r="K477" s="40"/>
      <c r="L477" s="40">
        <v>5</v>
      </c>
      <c r="M477" s="40"/>
      <c r="N477" s="40">
        <v>5</v>
      </c>
      <c r="O477" s="40"/>
      <c r="P477" s="40"/>
      <c r="Q477" s="40">
        <v>5</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222</v>
      </c>
      <c r="J478" s="40"/>
      <c r="K478" s="40"/>
      <c r="L478" s="40">
        <v>222</v>
      </c>
      <c r="M478" s="40"/>
      <c r="N478" s="40">
        <v>222</v>
      </c>
      <c r="O478" s="40"/>
      <c r="P478" s="40"/>
      <c r="Q478" s="40">
        <v>222</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v>3</v>
      </c>
      <c r="E480" s="40"/>
      <c r="F480" s="40"/>
      <c r="G480" s="40">
        <v>3</v>
      </c>
      <c r="H480" s="40"/>
      <c r="I480" s="40">
        <v>545</v>
      </c>
      <c r="J480" s="40"/>
      <c r="K480" s="40"/>
      <c r="L480" s="40">
        <v>545</v>
      </c>
      <c r="M480" s="40"/>
      <c r="N480" s="40">
        <v>545</v>
      </c>
      <c r="O480" s="40"/>
      <c r="P480" s="40"/>
      <c r="Q480" s="40">
        <v>545</v>
      </c>
      <c r="R480" s="40"/>
      <c r="S480" s="40">
        <v>3</v>
      </c>
      <c r="T480" s="40"/>
      <c r="U480" s="40"/>
      <c r="V480" s="40">
        <v>3</v>
      </c>
      <c r="W480" s="40"/>
      <c r="X480" s="39">
        <v>90</v>
      </c>
      <c r="Y480" s="103"/>
      <c r="Z480" s="103"/>
    </row>
    <row r="481" spans="1:26" s="41" customFormat="1" ht="12.75">
      <c r="A481" s="88">
        <v>401250000</v>
      </c>
      <c r="B481" s="42" t="s">
        <v>460</v>
      </c>
      <c r="C481" s="97"/>
      <c r="D481" s="40"/>
      <c r="E481" s="40"/>
      <c r="F481" s="40"/>
      <c r="G481" s="40"/>
      <c r="H481" s="40"/>
      <c r="I481" s="40">
        <v>234</v>
      </c>
      <c r="J481" s="40">
        <v>1</v>
      </c>
      <c r="K481" s="40"/>
      <c r="L481" s="40">
        <v>233</v>
      </c>
      <c r="M481" s="40"/>
      <c r="N481" s="40">
        <v>233</v>
      </c>
      <c r="O481" s="40">
        <v>1</v>
      </c>
      <c r="P481" s="40"/>
      <c r="Q481" s="40">
        <v>232</v>
      </c>
      <c r="R481" s="40"/>
      <c r="S481" s="40">
        <v>1</v>
      </c>
      <c r="T481" s="40"/>
      <c r="U481" s="40"/>
      <c r="V481" s="40">
        <v>1</v>
      </c>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v>1</v>
      </c>
      <c r="E483" s="40"/>
      <c r="F483" s="40"/>
      <c r="G483" s="40">
        <v>1</v>
      </c>
      <c r="H483" s="40"/>
      <c r="I483" s="40">
        <v>18</v>
      </c>
      <c r="J483" s="40">
        <v>1</v>
      </c>
      <c r="K483" s="40"/>
      <c r="L483" s="40">
        <v>17</v>
      </c>
      <c r="M483" s="40"/>
      <c r="N483" s="40">
        <v>19</v>
      </c>
      <c r="O483" s="40">
        <v>1</v>
      </c>
      <c r="P483" s="40"/>
      <c r="Q483" s="40">
        <v>18</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11</v>
      </c>
      <c r="J489" s="40"/>
      <c r="K489" s="40"/>
      <c r="L489" s="40">
        <v>11</v>
      </c>
      <c r="M489" s="40"/>
      <c r="N489" s="40">
        <v>11</v>
      </c>
      <c r="O489" s="40"/>
      <c r="P489" s="40"/>
      <c r="Q489" s="40">
        <v>11</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4</v>
      </c>
      <c r="J492" s="40"/>
      <c r="K492" s="40"/>
      <c r="L492" s="40">
        <v>4</v>
      </c>
      <c r="M492" s="40"/>
      <c r="N492" s="40">
        <v>3</v>
      </c>
      <c r="O492" s="40"/>
      <c r="P492" s="40"/>
      <c r="Q492" s="40">
        <v>3</v>
      </c>
      <c r="R492" s="40"/>
      <c r="S492" s="40">
        <v>1</v>
      </c>
      <c r="T492" s="40"/>
      <c r="U492" s="40"/>
      <c r="V492" s="40">
        <v>1</v>
      </c>
      <c r="W492" s="40"/>
      <c r="X492" s="39">
        <v>90</v>
      </c>
      <c r="Y492" s="103"/>
      <c r="Z492" s="103"/>
    </row>
    <row r="493" spans="1:26" s="41" customFormat="1" ht="12.75">
      <c r="A493" s="88">
        <v>401350000</v>
      </c>
      <c r="B493" s="42" t="s">
        <v>470</v>
      </c>
      <c r="C493" s="97"/>
      <c r="D493" s="40"/>
      <c r="E493" s="40"/>
      <c r="F493" s="40"/>
      <c r="G493" s="40"/>
      <c r="H493" s="40"/>
      <c r="I493" s="40">
        <v>1</v>
      </c>
      <c r="J493" s="40"/>
      <c r="K493" s="40"/>
      <c r="L493" s="40">
        <v>1</v>
      </c>
      <c r="M493" s="40"/>
      <c r="N493" s="40">
        <v>1</v>
      </c>
      <c r="O493" s="40"/>
      <c r="P493" s="40"/>
      <c r="Q493" s="40">
        <v>1</v>
      </c>
      <c r="R493" s="40"/>
      <c r="S493" s="40"/>
      <c r="T493" s="40"/>
      <c r="U493" s="40"/>
      <c r="V493" s="40"/>
      <c r="W493" s="40"/>
      <c r="X493" s="39">
        <v>90</v>
      </c>
      <c r="Y493" s="103"/>
      <c r="Z493" s="103"/>
    </row>
    <row r="494" spans="1:26" s="41" customFormat="1" ht="12.75">
      <c r="A494" s="88">
        <v>401360000</v>
      </c>
      <c r="B494" s="42" t="s">
        <v>2159</v>
      </c>
      <c r="C494" s="97"/>
      <c r="D494" s="40"/>
      <c r="E494" s="40"/>
      <c r="F494" s="40"/>
      <c r="G494" s="40"/>
      <c r="H494" s="40"/>
      <c r="I494" s="40">
        <v>4</v>
      </c>
      <c r="J494" s="40"/>
      <c r="K494" s="40"/>
      <c r="L494" s="40">
        <v>4</v>
      </c>
      <c r="M494" s="40"/>
      <c r="N494" s="40">
        <v>3</v>
      </c>
      <c r="O494" s="40"/>
      <c r="P494" s="40"/>
      <c r="Q494" s="40">
        <v>3</v>
      </c>
      <c r="R494" s="40"/>
      <c r="S494" s="40">
        <v>1</v>
      </c>
      <c r="T494" s="40"/>
      <c r="U494" s="40"/>
      <c r="V494" s="40">
        <v>1</v>
      </c>
      <c r="W494" s="40"/>
      <c r="X494" s="39">
        <v>91</v>
      </c>
      <c r="Y494" s="103"/>
      <c r="Z494" s="103"/>
    </row>
    <row r="495" spans="1:26" s="41" customFormat="1" ht="12.75">
      <c r="A495" s="88">
        <v>401370000</v>
      </c>
      <c r="B495" s="42" t="s">
        <v>2160</v>
      </c>
      <c r="C495" s="97"/>
      <c r="D495" s="40"/>
      <c r="E495" s="40"/>
      <c r="F495" s="40"/>
      <c r="G495" s="40"/>
      <c r="H495" s="40"/>
      <c r="I495" s="40">
        <v>1</v>
      </c>
      <c r="J495" s="40"/>
      <c r="K495" s="40"/>
      <c r="L495" s="40">
        <v>1</v>
      </c>
      <c r="M495" s="40"/>
      <c r="N495" s="40">
        <v>1</v>
      </c>
      <c r="O495" s="40"/>
      <c r="P495" s="40"/>
      <c r="Q495" s="40">
        <v>1</v>
      </c>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7</v>
      </c>
      <c r="J497" s="40">
        <v>1</v>
      </c>
      <c r="K497" s="40"/>
      <c r="L497" s="40">
        <v>6</v>
      </c>
      <c r="M497" s="40"/>
      <c r="N497" s="40">
        <v>7</v>
      </c>
      <c r="O497" s="40">
        <v>1</v>
      </c>
      <c r="P497" s="40"/>
      <c r="Q497" s="40">
        <v>6</v>
      </c>
      <c r="R497" s="40"/>
      <c r="S497" s="40"/>
      <c r="T497" s="40"/>
      <c r="U497" s="40"/>
      <c r="V497" s="40"/>
      <c r="W497" s="40"/>
      <c r="X497" s="39">
        <v>110</v>
      </c>
      <c r="Y497" s="103"/>
      <c r="Z497" s="103"/>
    </row>
    <row r="498" spans="1:26" s="41" customFormat="1" ht="25.5">
      <c r="A498" s="88">
        <v>402010100</v>
      </c>
      <c r="B498" s="42" t="s">
        <v>473</v>
      </c>
      <c r="C498" s="97"/>
      <c r="D498" s="40">
        <v>2</v>
      </c>
      <c r="E498" s="40">
        <v>1</v>
      </c>
      <c r="F498" s="40"/>
      <c r="G498" s="40">
        <v>1</v>
      </c>
      <c r="H498" s="40"/>
      <c r="I498" s="40">
        <v>18</v>
      </c>
      <c r="J498" s="40"/>
      <c r="K498" s="40"/>
      <c r="L498" s="40">
        <v>18</v>
      </c>
      <c r="M498" s="40"/>
      <c r="N498" s="40">
        <v>19</v>
      </c>
      <c r="O498" s="40">
        <v>1</v>
      </c>
      <c r="P498" s="40"/>
      <c r="Q498" s="40">
        <v>18</v>
      </c>
      <c r="R498" s="40"/>
      <c r="S498" s="40">
        <v>1</v>
      </c>
      <c r="T498" s="40"/>
      <c r="U498" s="40"/>
      <c r="V498" s="40">
        <v>1</v>
      </c>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v>4</v>
      </c>
      <c r="E500" s="40"/>
      <c r="F500" s="40"/>
      <c r="G500" s="40">
        <v>4</v>
      </c>
      <c r="H500" s="40"/>
      <c r="I500" s="40">
        <v>35</v>
      </c>
      <c r="J500" s="40">
        <v>1</v>
      </c>
      <c r="K500" s="40"/>
      <c r="L500" s="40">
        <v>34</v>
      </c>
      <c r="M500" s="40"/>
      <c r="N500" s="40">
        <v>33</v>
      </c>
      <c r="O500" s="40">
        <v>1</v>
      </c>
      <c r="P500" s="40"/>
      <c r="Q500" s="40">
        <v>32</v>
      </c>
      <c r="R500" s="40"/>
      <c r="S500" s="40">
        <v>6</v>
      </c>
      <c r="T500" s="40"/>
      <c r="U500" s="40"/>
      <c r="V500" s="40">
        <v>6</v>
      </c>
      <c r="W500" s="40"/>
      <c r="X500" s="39">
        <v>120</v>
      </c>
      <c r="Y500" s="103"/>
      <c r="Z500" s="103"/>
    </row>
    <row r="501" spans="1:26" s="41" customFormat="1" ht="12.75">
      <c r="A501" s="88">
        <v>402040000</v>
      </c>
      <c r="B501" s="42" t="s">
        <v>476</v>
      </c>
      <c r="C501" s="97"/>
      <c r="D501" s="40"/>
      <c r="E501" s="40"/>
      <c r="F501" s="40"/>
      <c r="G501" s="40"/>
      <c r="H501" s="40"/>
      <c r="I501" s="40">
        <v>2</v>
      </c>
      <c r="J501" s="40"/>
      <c r="K501" s="40"/>
      <c r="L501" s="40">
        <v>2</v>
      </c>
      <c r="M501" s="40"/>
      <c r="N501" s="40">
        <v>1</v>
      </c>
      <c r="O501" s="40"/>
      <c r="P501" s="40"/>
      <c r="Q501" s="40">
        <v>1</v>
      </c>
      <c r="R501" s="40"/>
      <c r="S501" s="40">
        <v>1</v>
      </c>
      <c r="T501" s="40"/>
      <c r="U501" s="40"/>
      <c r="V501" s="40">
        <v>1</v>
      </c>
      <c r="W501" s="40"/>
      <c r="X501" s="39">
        <v>120</v>
      </c>
      <c r="Y501" s="103"/>
      <c r="Z501" s="103"/>
    </row>
    <row r="502" spans="1:26" s="41" customFormat="1" ht="12.75">
      <c r="A502" s="88">
        <v>402050000</v>
      </c>
      <c r="B502" s="42" t="s">
        <v>477</v>
      </c>
      <c r="C502" s="97"/>
      <c r="D502" s="40"/>
      <c r="E502" s="40"/>
      <c r="F502" s="40"/>
      <c r="G502" s="40"/>
      <c r="H502" s="40"/>
      <c r="I502" s="40">
        <v>3</v>
      </c>
      <c r="J502" s="40"/>
      <c r="K502" s="40"/>
      <c r="L502" s="40">
        <v>3</v>
      </c>
      <c r="M502" s="40"/>
      <c r="N502" s="40">
        <v>3</v>
      </c>
      <c r="O502" s="40"/>
      <c r="P502" s="40"/>
      <c r="Q502" s="40">
        <v>3</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8</v>
      </c>
      <c r="E508" s="32">
        <f>SUM(E509:E538)</f>
        <v>0</v>
      </c>
      <c r="F508" s="32">
        <f>SUM(F509:F538)</f>
        <v>0</v>
      </c>
      <c r="G508" s="32">
        <f>SUM(G509:G538)</f>
        <v>8</v>
      </c>
      <c r="H508" s="32">
        <f>SUM(H509:H538)</f>
        <v>0</v>
      </c>
      <c r="I508" s="32">
        <f>SUM(J508:M508)</f>
        <v>74</v>
      </c>
      <c r="J508" s="32">
        <f>SUM(J509:J538)</f>
        <v>1</v>
      </c>
      <c r="K508" s="32">
        <f>SUM(K509:K538)</f>
        <v>0</v>
      </c>
      <c r="L508" s="32">
        <f>SUM(L509:L538)</f>
        <v>73</v>
      </c>
      <c r="M508" s="32">
        <f>SUM(M509:M538)</f>
        <v>0</v>
      </c>
      <c r="N508" s="32">
        <f>SUM(O508:R508)</f>
        <v>74</v>
      </c>
      <c r="O508" s="32">
        <f>SUM(O509:O538)</f>
        <v>1</v>
      </c>
      <c r="P508" s="32">
        <f>SUM(P509:P538)</f>
        <v>0</v>
      </c>
      <c r="Q508" s="32">
        <f>SUM(Q509:Q538)</f>
        <v>73</v>
      </c>
      <c r="R508" s="32">
        <f>SUM(R509:R538)</f>
        <v>0</v>
      </c>
      <c r="S508" s="32">
        <f>SUM(T508:W508)</f>
        <v>8</v>
      </c>
      <c r="T508" s="32">
        <f>SUM(T509:T538)</f>
        <v>0</v>
      </c>
      <c r="U508" s="32">
        <f>SUM(U509:U538)</f>
        <v>0</v>
      </c>
      <c r="V508" s="32">
        <f>SUM(V509:V538)</f>
        <v>8</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v>1</v>
      </c>
      <c r="E511" s="6"/>
      <c r="F511" s="6"/>
      <c r="G511" s="6">
        <v>1</v>
      </c>
      <c r="H511" s="6"/>
      <c r="I511" s="6">
        <v>3</v>
      </c>
      <c r="J511" s="6"/>
      <c r="K511" s="6"/>
      <c r="L511" s="6">
        <v>3</v>
      </c>
      <c r="M511" s="6"/>
      <c r="N511" s="6">
        <v>4</v>
      </c>
      <c r="O511" s="6"/>
      <c r="P511" s="6"/>
      <c r="Q511" s="6">
        <v>4</v>
      </c>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c r="A519" s="87">
        <v>421100010</v>
      </c>
      <c r="B519" s="30" t="s">
        <v>493</v>
      </c>
      <c r="C519" s="97"/>
      <c r="D519" s="6">
        <v>6</v>
      </c>
      <c r="E519" s="6"/>
      <c r="F519" s="6"/>
      <c r="G519" s="6">
        <v>6</v>
      </c>
      <c r="H519" s="6"/>
      <c r="I519" s="6">
        <v>37</v>
      </c>
      <c r="J519" s="6">
        <v>1</v>
      </c>
      <c r="K519" s="6"/>
      <c r="L519" s="6">
        <v>36</v>
      </c>
      <c r="M519" s="6"/>
      <c r="N519" s="6">
        <v>35</v>
      </c>
      <c r="O519" s="6">
        <v>1</v>
      </c>
      <c r="P519" s="6"/>
      <c r="Q519" s="6">
        <v>34</v>
      </c>
      <c r="R519" s="6"/>
      <c r="S519" s="6">
        <v>8</v>
      </c>
      <c r="T519" s="6"/>
      <c r="U519" s="6"/>
      <c r="V519" s="6">
        <v>8</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12</v>
      </c>
      <c r="J526" s="40"/>
      <c r="K526" s="40"/>
      <c r="L526" s="40">
        <v>12</v>
      </c>
      <c r="M526" s="40"/>
      <c r="N526" s="40">
        <v>12</v>
      </c>
      <c r="O526" s="40"/>
      <c r="P526" s="40"/>
      <c r="Q526" s="40">
        <v>12</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8</v>
      </c>
      <c r="J529" s="40"/>
      <c r="K529" s="40"/>
      <c r="L529" s="40">
        <v>8</v>
      </c>
      <c r="M529" s="40"/>
      <c r="N529" s="40">
        <v>8</v>
      </c>
      <c r="O529" s="40"/>
      <c r="P529" s="40"/>
      <c r="Q529" s="40">
        <v>8</v>
      </c>
      <c r="R529" s="40"/>
      <c r="S529" s="40"/>
      <c r="T529" s="40"/>
      <c r="U529" s="40"/>
      <c r="V529" s="40"/>
      <c r="W529" s="40"/>
      <c r="X529" s="39">
        <v>120</v>
      </c>
      <c r="Y529" s="103"/>
      <c r="Z529" s="103"/>
    </row>
    <row r="530" spans="1:26" s="41" customFormat="1" ht="25.5">
      <c r="A530" s="88">
        <v>421210021</v>
      </c>
      <c r="B530" s="42" t="s">
        <v>504</v>
      </c>
      <c r="C530" s="97"/>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3"/>
      <c r="Z530" s="103"/>
    </row>
    <row r="531" spans="1:26" s="41" customFormat="1" ht="12.75">
      <c r="A531" s="88">
        <v>421220022</v>
      </c>
      <c r="B531" s="42" t="s">
        <v>505</v>
      </c>
      <c r="C531" s="97"/>
      <c r="D531" s="40"/>
      <c r="E531" s="40"/>
      <c r="F531" s="40"/>
      <c r="G531" s="40"/>
      <c r="H531" s="40"/>
      <c r="I531" s="40">
        <v>1</v>
      </c>
      <c r="J531" s="40"/>
      <c r="K531" s="40"/>
      <c r="L531" s="40">
        <v>1</v>
      </c>
      <c r="M531" s="40"/>
      <c r="N531" s="40">
        <v>1</v>
      </c>
      <c r="O531" s="40"/>
      <c r="P531" s="40"/>
      <c r="Q531" s="40">
        <v>1</v>
      </c>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6</v>
      </c>
      <c r="J534" s="40"/>
      <c r="K534" s="40"/>
      <c r="L534" s="40">
        <v>6</v>
      </c>
      <c r="M534" s="40"/>
      <c r="N534" s="40">
        <v>6</v>
      </c>
      <c r="O534" s="40"/>
      <c r="P534" s="40"/>
      <c r="Q534" s="40">
        <v>6</v>
      </c>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6</v>
      </c>
      <c r="J535" s="40"/>
      <c r="K535" s="40"/>
      <c r="L535" s="40">
        <v>6</v>
      </c>
      <c r="M535" s="40"/>
      <c r="N535" s="40">
        <v>6</v>
      </c>
      <c r="O535" s="40"/>
      <c r="P535" s="40"/>
      <c r="Q535" s="40">
        <v>6</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v>1</v>
      </c>
      <c r="E537" s="40"/>
      <c r="F537" s="40"/>
      <c r="G537" s="40">
        <v>1</v>
      </c>
      <c r="H537" s="40"/>
      <c r="I537" s="40"/>
      <c r="J537" s="40"/>
      <c r="K537" s="40"/>
      <c r="L537" s="40"/>
      <c r="M537" s="40"/>
      <c r="N537" s="40">
        <v>1</v>
      </c>
      <c r="O537" s="40"/>
      <c r="P537" s="40"/>
      <c r="Q537" s="40">
        <v>1</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v>11</v>
      </c>
      <c r="E539" s="32">
        <v>11</v>
      </c>
      <c r="F539" s="32"/>
      <c r="G539" s="32"/>
      <c r="H539" s="32"/>
      <c r="I539" s="32">
        <v>49</v>
      </c>
      <c r="J539" s="32">
        <v>43</v>
      </c>
      <c r="K539" s="32"/>
      <c r="L539" s="32">
        <v>6</v>
      </c>
      <c r="M539" s="32"/>
      <c r="N539" s="32">
        <v>54</v>
      </c>
      <c r="O539" s="32">
        <v>54</v>
      </c>
      <c r="P539" s="32"/>
      <c r="Q539" s="32"/>
      <c r="R539" s="32"/>
      <c r="S539" s="32">
        <v>6</v>
      </c>
      <c r="T539" s="32"/>
      <c r="U539" s="32"/>
      <c r="V539" s="32">
        <v>6</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27</v>
      </c>
      <c r="J542" s="32"/>
      <c r="K542" s="32"/>
      <c r="L542" s="32">
        <v>27</v>
      </c>
      <c r="M542" s="32"/>
      <c r="N542" s="32">
        <v>25</v>
      </c>
      <c r="O542" s="32"/>
      <c r="P542" s="32"/>
      <c r="Q542" s="32">
        <v>25</v>
      </c>
      <c r="R542" s="32"/>
      <c r="S542" s="32">
        <v>2</v>
      </c>
      <c r="T542" s="32"/>
      <c r="U542" s="32"/>
      <c r="V542" s="32">
        <v>2</v>
      </c>
      <c r="W542" s="32"/>
      <c r="X542" s="34">
        <v>60</v>
      </c>
    </row>
    <row r="543" spans="1:24" ht="12.75">
      <c r="A543" s="90">
        <v>600030000</v>
      </c>
      <c r="B543" s="35" t="s">
        <v>2336</v>
      </c>
      <c r="C543" s="96"/>
      <c r="D543" s="32"/>
      <c r="E543" s="32"/>
      <c r="F543" s="32"/>
      <c r="G543" s="32"/>
      <c r="H543" s="32"/>
      <c r="I543" s="32">
        <v>4</v>
      </c>
      <c r="J543" s="32"/>
      <c r="K543" s="32"/>
      <c r="L543" s="32">
        <v>4</v>
      </c>
      <c r="M543" s="32"/>
      <c r="N543" s="32">
        <v>4</v>
      </c>
      <c r="O543" s="32"/>
      <c r="P543" s="32"/>
      <c r="Q543" s="32">
        <v>4</v>
      </c>
      <c r="R543" s="32"/>
      <c r="S543" s="32"/>
      <c r="T543" s="32"/>
      <c r="U543" s="32"/>
      <c r="V543" s="32"/>
      <c r="W543" s="32"/>
      <c r="X543" s="34">
        <v>60</v>
      </c>
    </row>
    <row r="544" spans="1:24" ht="12.75">
      <c r="A544" s="90">
        <v>600040000</v>
      </c>
      <c r="B544" s="35" t="s">
        <v>2337</v>
      </c>
      <c r="C544" s="96"/>
      <c r="D544" s="32">
        <v>1</v>
      </c>
      <c r="E544" s="32"/>
      <c r="F544" s="32"/>
      <c r="G544" s="32">
        <v>1</v>
      </c>
      <c r="H544" s="32"/>
      <c r="I544" s="32">
        <v>9</v>
      </c>
      <c r="J544" s="32"/>
      <c r="K544" s="32"/>
      <c r="L544" s="32">
        <v>9</v>
      </c>
      <c r="M544" s="32"/>
      <c r="N544" s="32">
        <v>9</v>
      </c>
      <c r="O544" s="32"/>
      <c r="P544" s="32"/>
      <c r="Q544" s="32">
        <v>9</v>
      </c>
      <c r="R544" s="32"/>
      <c r="S544" s="32">
        <v>1</v>
      </c>
      <c r="T544" s="32"/>
      <c r="U544" s="32"/>
      <c r="V544" s="32">
        <v>1</v>
      </c>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221</v>
      </c>
      <c r="E551" s="7">
        <f>SUM(E8,E447,E508,E539:E550)</f>
        <v>26</v>
      </c>
      <c r="F551" s="7">
        <f>SUM(F8,F447,F508,F539:F550)</f>
        <v>0</v>
      </c>
      <c r="G551" s="7">
        <f>SUM(G8,G447,G508,G539:G550)</f>
        <v>195</v>
      </c>
      <c r="H551" s="7">
        <f>SUM(H8,H447,H508,H539:H550)</f>
        <v>0</v>
      </c>
      <c r="I551" s="7">
        <f>SUM(J551:M551)</f>
        <v>1511</v>
      </c>
      <c r="J551" s="7">
        <f>SUM(J8,J447,J508,J539:J550)</f>
        <v>95</v>
      </c>
      <c r="K551" s="7">
        <f>SUM(K8,K447,K508,K539:K550)</f>
        <v>0</v>
      </c>
      <c r="L551" s="7">
        <f>SUM(L8,L447,L508,L539:L550)</f>
        <v>1416</v>
      </c>
      <c r="M551" s="7">
        <f>SUM(M8,M447,M508,M539:M550)</f>
        <v>0</v>
      </c>
      <c r="N551" s="7">
        <f>SUM(O551:R551)</f>
        <v>1531</v>
      </c>
      <c r="O551" s="7">
        <f>SUM(O8,O447,O508,O539:O550)</f>
        <v>121</v>
      </c>
      <c r="P551" s="7">
        <f>SUM(P8,P447,P508,P539:P550)</f>
        <v>0</v>
      </c>
      <c r="Q551" s="7">
        <f>SUM(Q8,Q447,Q508,Q539:Q550)</f>
        <v>1410</v>
      </c>
      <c r="R551" s="7">
        <f>SUM(R8,R447,R508,R539:R550)</f>
        <v>0</v>
      </c>
      <c r="S551" s="7">
        <f>SUM(T551:W551)</f>
        <v>201</v>
      </c>
      <c r="T551" s="7">
        <f>SUM(T8,T447,T508,T539:T550)</f>
        <v>0</v>
      </c>
      <c r="U551" s="7">
        <f>SUM(U8,U447,U508,U539:U550)</f>
        <v>0</v>
      </c>
      <c r="V551" s="7">
        <f>SUM(V8,V447,V508,V539:V550)</f>
        <v>201</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10</v>
      </c>
      <c r="E553" s="32">
        <f>SUM(E554:E742)</f>
        <v>6</v>
      </c>
      <c r="F553" s="32">
        <f>SUM(F554:F742)</f>
        <v>0</v>
      </c>
      <c r="G553" s="32">
        <f>SUM(G554:G742)</f>
        <v>4</v>
      </c>
      <c r="H553" s="32">
        <f>SUM(H554:H742)</f>
        <v>0</v>
      </c>
      <c r="I553" s="32">
        <f>SUM(J553:M553)</f>
        <v>28</v>
      </c>
      <c r="J553" s="32">
        <f>SUM(J554:J742)</f>
        <v>19</v>
      </c>
      <c r="K553" s="32">
        <f>SUM(K554:K742)</f>
        <v>0</v>
      </c>
      <c r="L553" s="32">
        <f>SUM(L554:L742)</f>
        <v>9</v>
      </c>
      <c r="M553" s="32">
        <f>SUM(M554:M742)</f>
        <v>0</v>
      </c>
      <c r="N553" s="32">
        <f>SUM(O553:R553)</f>
        <v>34</v>
      </c>
      <c r="O553" s="32">
        <f>SUM(O554:O742)</f>
        <v>25</v>
      </c>
      <c r="P553" s="32">
        <f>SUM(P554:P742)</f>
        <v>0</v>
      </c>
      <c r="Q553" s="32">
        <f>SUM(Q554:Q742)</f>
        <v>9</v>
      </c>
      <c r="R553" s="32">
        <f>SUM(R554:R742)</f>
        <v>0</v>
      </c>
      <c r="S553" s="32">
        <f>SUM(T553:W553)</f>
        <v>4</v>
      </c>
      <c r="T553" s="32">
        <f>SUM(T554:T742)</f>
        <v>0</v>
      </c>
      <c r="U553" s="32">
        <f>SUM(U554:U742)</f>
        <v>0</v>
      </c>
      <c r="V553" s="32">
        <f>SUM(V554:V742)</f>
        <v>4</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c r="A583" s="88">
        <v>102010000</v>
      </c>
      <c r="B583" s="42" t="s">
        <v>528</v>
      </c>
      <c r="C583" s="97"/>
      <c r="D583" s="40"/>
      <c r="E583" s="40"/>
      <c r="F583" s="40"/>
      <c r="G583" s="40"/>
      <c r="H583" s="40"/>
      <c r="I583" s="40">
        <v>2</v>
      </c>
      <c r="J583" s="40">
        <v>1</v>
      </c>
      <c r="K583" s="40"/>
      <c r="L583" s="40">
        <v>1</v>
      </c>
      <c r="M583" s="40"/>
      <c r="N583" s="40">
        <v>2</v>
      </c>
      <c r="O583" s="40">
        <v>1</v>
      </c>
      <c r="P583" s="40"/>
      <c r="Q583" s="40">
        <v>1</v>
      </c>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c r="A714" s="88">
        <v>112030000</v>
      </c>
      <c r="B714" s="42" t="s">
        <v>650</v>
      </c>
      <c r="C714" s="97"/>
      <c r="D714" s="40"/>
      <c r="E714" s="40"/>
      <c r="F714" s="40"/>
      <c r="G714" s="40"/>
      <c r="H714" s="40"/>
      <c r="I714" s="40">
        <v>1</v>
      </c>
      <c r="J714" s="40">
        <v>1</v>
      </c>
      <c r="K714" s="40"/>
      <c r="L714" s="40"/>
      <c r="M714" s="40"/>
      <c r="N714" s="40">
        <v>1</v>
      </c>
      <c r="O714" s="40">
        <v>1</v>
      </c>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3</v>
      </c>
      <c r="J727" s="40">
        <v>2</v>
      </c>
      <c r="K727" s="40"/>
      <c r="L727" s="40">
        <v>1</v>
      </c>
      <c r="M727" s="40"/>
      <c r="N727" s="40">
        <v>2</v>
      </c>
      <c r="O727" s="40">
        <v>2</v>
      </c>
      <c r="P727" s="40"/>
      <c r="Q727" s="40"/>
      <c r="R727" s="40"/>
      <c r="S727" s="40">
        <v>1</v>
      </c>
      <c r="T727" s="40"/>
      <c r="U727" s="40"/>
      <c r="V727" s="40">
        <v>1</v>
      </c>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10</v>
      </c>
      <c r="E738" s="40">
        <v>6</v>
      </c>
      <c r="F738" s="40"/>
      <c r="G738" s="40">
        <v>4</v>
      </c>
      <c r="H738" s="40"/>
      <c r="I738" s="40">
        <v>22</v>
      </c>
      <c r="J738" s="40">
        <v>15</v>
      </c>
      <c r="K738" s="40"/>
      <c r="L738" s="40">
        <v>7</v>
      </c>
      <c r="M738" s="40"/>
      <c r="N738" s="40">
        <v>29</v>
      </c>
      <c r="O738" s="40">
        <v>21</v>
      </c>
      <c r="P738" s="40"/>
      <c r="Q738" s="40">
        <v>8</v>
      </c>
      <c r="R738" s="40"/>
      <c r="S738" s="40">
        <v>3</v>
      </c>
      <c r="T738" s="40"/>
      <c r="U738" s="40"/>
      <c r="V738" s="40">
        <v>3</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10</v>
      </c>
      <c r="E754" s="7">
        <f>SUM(E553,E743:E753)</f>
        <v>6</v>
      </c>
      <c r="F754" s="7">
        <f>SUM(F553,F743:F753)</f>
        <v>0</v>
      </c>
      <c r="G754" s="7">
        <f>SUM(G553,G743:G753)</f>
        <v>4</v>
      </c>
      <c r="H754" s="7">
        <f>SUM(H553,H743:H753)</f>
        <v>0</v>
      </c>
      <c r="I754" s="7">
        <f>SUM(J754:M754)</f>
        <v>28</v>
      </c>
      <c r="J754" s="7">
        <f>SUM(J553,J743:J753)</f>
        <v>19</v>
      </c>
      <c r="K754" s="7">
        <f>SUM(K553,K743:K753)</f>
        <v>0</v>
      </c>
      <c r="L754" s="7">
        <f>SUM(L553,L743:L753)</f>
        <v>9</v>
      </c>
      <c r="M754" s="7">
        <f>SUM(M553,M743:M753)</f>
        <v>0</v>
      </c>
      <c r="N754" s="7">
        <f>SUM(O754:R754)</f>
        <v>34</v>
      </c>
      <c r="O754" s="7">
        <f>SUM(O553,O743:O753)</f>
        <v>25</v>
      </c>
      <c r="P754" s="7">
        <f>SUM(P553,P743:P753)</f>
        <v>0</v>
      </c>
      <c r="Q754" s="7">
        <f>SUM(Q553,Q743:Q753)</f>
        <v>9</v>
      </c>
      <c r="R754" s="7">
        <f>SUM(R553,R743:R753)</f>
        <v>0</v>
      </c>
      <c r="S754" s="7">
        <f>SUM(T754:W754)</f>
        <v>4</v>
      </c>
      <c r="T754" s="7">
        <f>SUM(T553,T743:T753)</f>
        <v>0</v>
      </c>
      <c r="U754" s="7">
        <f>SUM(U553,U743:U753)</f>
        <v>0</v>
      </c>
      <c r="V754" s="7">
        <f>SUM(V553,V743:V753)</f>
        <v>4</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5</v>
      </c>
      <c r="E756" s="32">
        <f>SUM(E757:E765)</f>
        <v>0</v>
      </c>
      <c r="F756" s="32">
        <f>SUM(F757:F765)</f>
        <v>0</v>
      </c>
      <c r="G756" s="32">
        <f>SUM(G757:G765)</f>
        <v>5</v>
      </c>
      <c r="H756" s="32">
        <f>SUM(H757:H765)</f>
        <v>0</v>
      </c>
      <c r="I756" s="32">
        <f>SUM(J756:M756)</f>
        <v>250</v>
      </c>
      <c r="J756" s="32">
        <f>SUM(J757:J765)</f>
        <v>3</v>
      </c>
      <c r="K756" s="32">
        <f>SUM(K757:K765)</f>
        <v>0</v>
      </c>
      <c r="L756" s="32">
        <f>SUM(L757:L765)</f>
        <v>247</v>
      </c>
      <c r="M756" s="32">
        <f>SUM(M757:M765)</f>
        <v>0</v>
      </c>
      <c r="N756" s="32">
        <f>SUM(O756:R756)</f>
        <v>249</v>
      </c>
      <c r="O756" s="32">
        <f>SUM(O757:O765)</f>
        <v>3</v>
      </c>
      <c r="P756" s="32">
        <f>SUM(P757:P765)</f>
        <v>0</v>
      </c>
      <c r="Q756" s="32">
        <f>SUM(Q757:Q765)</f>
        <v>246</v>
      </c>
      <c r="R756" s="32">
        <f>SUM(R757:R765)</f>
        <v>0</v>
      </c>
      <c r="S756" s="32">
        <f>SUM(T756:W756)</f>
        <v>6</v>
      </c>
      <c r="T756" s="32">
        <f>SUM(T757:T765)</f>
        <v>0</v>
      </c>
      <c r="U756" s="32">
        <f>SUM(U757:U765)</f>
        <v>0</v>
      </c>
      <c r="V756" s="32">
        <f>SUM(V757:V765)</f>
        <v>6</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2</v>
      </c>
      <c r="E760" s="6"/>
      <c r="F760" s="6"/>
      <c r="G760" s="6">
        <v>2</v>
      </c>
      <c r="H760" s="6"/>
      <c r="I760" s="6">
        <v>219</v>
      </c>
      <c r="J760" s="6">
        <v>2</v>
      </c>
      <c r="K760" s="6"/>
      <c r="L760" s="6">
        <v>217</v>
      </c>
      <c r="M760" s="6"/>
      <c r="N760" s="6">
        <v>215</v>
      </c>
      <c r="O760" s="6">
        <v>2</v>
      </c>
      <c r="P760" s="6"/>
      <c r="Q760" s="6">
        <v>213</v>
      </c>
      <c r="R760" s="6"/>
      <c r="S760" s="6">
        <v>6</v>
      </c>
      <c r="T760" s="6"/>
      <c r="U760" s="6"/>
      <c r="V760" s="6">
        <v>6</v>
      </c>
      <c r="W760" s="6"/>
      <c r="X760" s="5">
        <v>324</v>
      </c>
    </row>
    <row r="761" spans="1:24" ht="38.25">
      <c r="A761" s="87">
        <v>321040000</v>
      </c>
      <c r="B761" s="30" t="s">
        <v>678</v>
      </c>
      <c r="C761" s="97"/>
      <c r="D761" s="6">
        <v>1</v>
      </c>
      <c r="E761" s="6"/>
      <c r="F761" s="6"/>
      <c r="G761" s="6">
        <v>1</v>
      </c>
      <c r="H761" s="6"/>
      <c r="I761" s="6">
        <v>17</v>
      </c>
      <c r="J761" s="6"/>
      <c r="K761" s="6"/>
      <c r="L761" s="6">
        <v>17</v>
      </c>
      <c r="M761" s="6"/>
      <c r="N761" s="6">
        <v>18</v>
      </c>
      <c r="O761" s="6"/>
      <c r="P761" s="6"/>
      <c r="Q761" s="6">
        <v>18</v>
      </c>
      <c r="R761" s="6"/>
      <c r="S761" s="6"/>
      <c r="T761" s="6"/>
      <c r="U761" s="6"/>
      <c r="V761" s="6"/>
      <c r="W761" s="6"/>
      <c r="X761" s="5">
        <v>324</v>
      </c>
    </row>
    <row r="762" spans="1:24" ht="38.25">
      <c r="A762" s="87">
        <v>321050000</v>
      </c>
      <c r="B762" s="30" t="s">
        <v>679</v>
      </c>
      <c r="C762" s="97"/>
      <c r="D762" s="6">
        <v>2</v>
      </c>
      <c r="E762" s="6"/>
      <c r="F762" s="6"/>
      <c r="G762" s="6">
        <v>2</v>
      </c>
      <c r="H762" s="6"/>
      <c r="I762" s="6">
        <v>14</v>
      </c>
      <c r="J762" s="6">
        <v>1</v>
      </c>
      <c r="K762" s="6"/>
      <c r="L762" s="6">
        <v>13</v>
      </c>
      <c r="M762" s="6"/>
      <c r="N762" s="6">
        <v>16</v>
      </c>
      <c r="O762" s="6">
        <v>1</v>
      </c>
      <c r="P762" s="6"/>
      <c r="Q762" s="6">
        <v>15</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230</v>
      </c>
      <c r="E766" s="32">
        <f>SUM(E767:E861)</f>
        <v>106</v>
      </c>
      <c r="F766" s="32">
        <f>SUM(F767:F861)</f>
        <v>0</v>
      </c>
      <c r="G766" s="32">
        <f>SUM(G767:G861)</f>
        <v>124</v>
      </c>
      <c r="H766" s="32">
        <f>SUM(H767:H861)</f>
        <v>0</v>
      </c>
      <c r="I766" s="32">
        <f>SUM(J766:M766)</f>
        <v>747</v>
      </c>
      <c r="J766" s="32">
        <f>SUM(J767:J861)</f>
        <v>389</v>
      </c>
      <c r="K766" s="32">
        <f>SUM(K767:K861)</f>
        <v>0</v>
      </c>
      <c r="L766" s="32">
        <f>SUM(L767:L861)</f>
        <v>358</v>
      </c>
      <c r="M766" s="32">
        <f>SUM(M767:M861)</f>
        <v>0</v>
      </c>
      <c r="N766" s="32">
        <f>SUM(O766:R766)</f>
        <v>645</v>
      </c>
      <c r="O766" s="32">
        <f>SUM(O767:O861)</f>
        <v>495</v>
      </c>
      <c r="P766" s="32">
        <f>SUM(P767:P861)</f>
        <v>0</v>
      </c>
      <c r="Q766" s="32">
        <f>SUM(Q767:Q861)</f>
        <v>150</v>
      </c>
      <c r="R766" s="32">
        <f>SUM(R767:R861)</f>
        <v>0</v>
      </c>
      <c r="S766" s="32">
        <f>SUM(T766:W766)</f>
        <v>332</v>
      </c>
      <c r="T766" s="32">
        <f>SUM(T767:T861)</f>
        <v>0</v>
      </c>
      <c r="U766" s="32">
        <f>SUM(U767:U861)</f>
        <v>0</v>
      </c>
      <c r="V766" s="32">
        <f>SUM(V767:V861)</f>
        <v>332</v>
      </c>
      <c r="W766" s="32">
        <f>SUM(W767:W861)</f>
        <v>0</v>
      </c>
      <c r="X766" s="33" t="s">
        <v>1916</v>
      </c>
    </row>
    <row r="767" spans="1:24" ht="25.5">
      <c r="A767" s="87">
        <v>301000000</v>
      </c>
      <c r="B767" s="30" t="s">
        <v>682</v>
      </c>
      <c r="C767" s="97"/>
      <c r="D767" s="6"/>
      <c r="E767" s="6"/>
      <c r="F767" s="6"/>
      <c r="G767" s="6"/>
      <c r="H767" s="6"/>
      <c r="I767" s="6">
        <v>2</v>
      </c>
      <c r="J767" s="6">
        <v>1</v>
      </c>
      <c r="K767" s="6"/>
      <c r="L767" s="6">
        <v>1</v>
      </c>
      <c r="M767" s="6"/>
      <c r="N767" s="6">
        <v>2</v>
      </c>
      <c r="O767" s="6">
        <v>1</v>
      </c>
      <c r="P767" s="6"/>
      <c r="Q767" s="6">
        <v>1</v>
      </c>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c r="A770" s="87">
        <v>301010200</v>
      </c>
      <c r="B770" s="30" t="s">
        <v>685</v>
      </c>
      <c r="C770" s="97"/>
      <c r="D770" s="6">
        <v>1</v>
      </c>
      <c r="E770" s="6"/>
      <c r="F770" s="6"/>
      <c r="G770" s="6">
        <v>1</v>
      </c>
      <c r="H770" s="6"/>
      <c r="I770" s="6"/>
      <c r="J770" s="6"/>
      <c r="K770" s="6"/>
      <c r="L770" s="6"/>
      <c r="M770" s="6"/>
      <c r="N770" s="6">
        <v>1</v>
      </c>
      <c r="O770" s="6"/>
      <c r="P770" s="6"/>
      <c r="Q770" s="6">
        <v>1</v>
      </c>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c r="A776" s="87">
        <v>301020300</v>
      </c>
      <c r="B776" s="30" t="s">
        <v>686</v>
      </c>
      <c r="C776" s="97"/>
      <c r="D776" s="6"/>
      <c r="E776" s="6"/>
      <c r="F776" s="6"/>
      <c r="G776" s="6"/>
      <c r="H776" s="6"/>
      <c r="I776" s="6">
        <v>1</v>
      </c>
      <c r="J776" s="6">
        <v>1</v>
      </c>
      <c r="K776" s="6"/>
      <c r="L776" s="6"/>
      <c r="M776" s="6"/>
      <c r="N776" s="6">
        <v>1</v>
      </c>
      <c r="O776" s="6">
        <v>1</v>
      </c>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c r="E778" s="6"/>
      <c r="F778" s="6"/>
      <c r="G778" s="6"/>
      <c r="H778" s="6"/>
      <c r="I778" s="6">
        <v>5</v>
      </c>
      <c r="J778" s="6">
        <v>2</v>
      </c>
      <c r="K778" s="6"/>
      <c r="L778" s="6">
        <v>3</v>
      </c>
      <c r="M778" s="6"/>
      <c r="N778" s="6">
        <v>3</v>
      </c>
      <c r="O778" s="6">
        <v>2</v>
      </c>
      <c r="P778" s="6"/>
      <c r="Q778" s="6">
        <v>1</v>
      </c>
      <c r="R778" s="6"/>
      <c r="S778" s="6">
        <v>2</v>
      </c>
      <c r="T778" s="6"/>
      <c r="U778" s="6"/>
      <c r="V778" s="6">
        <v>2</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2</v>
      </c>
      <c r="E781" s="6"/>
      <c r="F781" s="6"/>
      <c r="G781" s="6">
        <v>2</v>
      </c>
      <c r="H781" s="6"/>
      <c r="I781" s="6">
        <v>9</v>
      </c>
      <c r="J781" s="6">
        <v>3</v>
      </c>
      <c r="K781" s="6"/>
      <c r="L781" s="6">
        <v>6</v>
      </c>
      <c r="M781" s="6"/>
      <c r="N781" s="6">
        <v>5</v>
      </c>
      <c r="O781" s="6">
        <v>3</v>
      </c>
      <c r="P781" s="6"/>
      <c r="Q781" s="6">
        <v>2</v>
      </c>
      <c r="R781" s="6"/>
      <c r="S781" s="6">
        <v>6</v>
      </c>
      <c r="T781" s="6"/>
      <c r="U781" s="6"/>
      <c r="V781" s="6">
        <v>6</v>
      </c>
      <c r="W781" s="6"/>
      <c r="X781" s="5">
        <v>286</v>
      </c>
    </row>
    <row r="782" spans="1:24" ht="12.75">
      <c r="A782" s="87">
        <v>301030400</v>
      </c>
      <c r="B782" s="30" t="s">
        <v>691</v>
      </c>
      <c r="C782" s="97"/>
      <c r="D782" s="6">
        <v>1</v>
      </c>
      <c r="E782" s="6"/>
      <c r="F782" s="6"/>
      <c r="G782" s="6">
        <v>1</v>
      </c>
      <c r="H782" s="6"/>
      <c r="I782" s="6">
        <v>1</v>
      </c>
      <c r="J782" s="6"/>
      <c r="K782" s="6"/>
      <c r="L782" s="6">
        <v>1</v>
      </c>
      <c r="M782" s="6"/>
      <c r="N782" s="6"/>
      <c r="O782" s="6"/>
      <c r="P782" s="6"/>
      <c r="Q782" s="6"/>
      <c r="R782" s="6"/>
      <c r="S782" s="6">
        <v>2</v>
      </c>
      <c r="T782" s="6"/>
      <c r="U782" s="6"/>
      <c r="V782" s="6">
        <v>2</v>
      </c>
      <c r="W782" s="6"/>
      <c r="X782" s="5">
        <v>333</v>
      </c>
    </row>
    <row r="783" spans="1:24" ht="12.75">
      <c r="A783" s="87">
        <v>301030500</v>
      </c>
      <c r="B783" s="30" t="s">
        <v>692</v>
      </c>
      <c r="C783" s="97"/>
      <c r="D783" s="6">
        <v>1</v>
      </c>
      <c r="E783" s="6"/>
      <c r="F783" s="6"/>
      <c r="G783" s="6">
        <v>1</v>
      </c>
      <c r="H783" s="6"/>
      <c r="I783" s="6"/>
      <c r="J783" s="6"/>
      <c r="K783" s="6"/>
      <c r="L783" s="6"/>
      <c r="M783" s="6"/>
      <c r="N783" s="6"/>
      <c r="O783" s="6"/>
      <c r="P783" s="6"/>
      <c r="Q783" s="6"/>
      <c r="R783" s="6"/>
      <c r="S783" s="6">
        <v>1</v>
      </c>
      <c r="T783" s="6"/>
      <c r="U783" s="6"/>
      <c r="V783" s="6">
        <v>1</v>
      </c>
      <c r="W783" s="6"/>
      <c r="X783" s="5">
        <v>306</v>
      </c>
    </row>
    <row r="784" spans="1:24" ht="12.75">
      <c r="A784" s="87">
        <v>301030600</v>
      </c>
      <c r="B784" s="30" t="s">
        <v>693</v>
      </c>
      <c r="C784" s="97"/>
      <c r="D784" s="6">
        <v>2</v>
      </c>
      <c r="E784" s="6"/>
      <c r="F784" s="6"/>
      <c r="G784" s="6">
        <v>2</v>
      </c>
      <c r="H784" s="6"/>
      <c r="I784" s="6">
        <v>6</v>
      </c>
      <c r="J784" s="6">
        <v>3</v>
      </c>
      <c r="K784" s="6"/>
      <c r="L784" s="6">
        <v>3</v>
      </c>
      <c r="M784" s="6"/>
      <c r="N784" s="6">
        <v>8</v>
      </c>
      <c r="O784" s="6">
        <v>3</v>
      </c>
      <c r="P784" s="6"/>
      <c r="Q784" s="6">
        <v>5</v>
      </c>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c r="A786" s="87">
        <v>301040100</v>
      </c>
      <c r="B786" s="30" t="s">
        <v>695</v>
      </c>
      <c r="C786" s="97"/>
      <c r="D786" s="6"/>
      <c r="E786" s="6"/>
      <c r="F786" s="6"/>
      <c r="G786" s="6"/>
      <c r="H786" s="6"/>
      <c r="I786" s="6">
        <v>1</v>
      </c>
      <c r="J786" s="6"/>
      <c r="K786" s="6"/>
      <c r="L786" s="6">
        <v>1</v>
      </c>
      <c r="M786" s="6"/>
      <c r="N786" s="6"/>
      <c r="O786" s="6"/>
      <c r="P786" s="6"/>
      <c r="Q786" s="6"/>
      <c r="R786" s="6"/>
      <c r="S786" s="6">
        <v>1</v>
      </c>
      <c r="T786" s="6"/>
      <c r="U786" s="6"/>
      <c r="V786" s="6">
        <v>1</v>
      </c>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c r="E788" s="6"/>
      <c r="F788" s="6"/>
      <c r="G788" s="6"/>
      <c r="H788" s="6"/>
      <c r="I788" s="6">
        <v>1</v>
      </c>
      <c r="J788" s="6"/>
      <c r="K788" s="6"/>
      <c r="L788" s="6">
        <v>1</v>
      </c>
      <c r="M788" s="6"/>
      <c r="N788" s="6"/>
      <c r="O788" s="6"/>
      <c r="P788" s="6"/>
      <c r="Q788" s="6"/>
      <c r="R788" s="6"/>
      <c r="S788" s="6">
        <v>1</v>
      </c>
      <c r="T788" s="6"/>
      <c r="U788" s="6"/>
      <c r="V788" s="6">
        <v>1</v>
      </c>
      <c r="W788" s="6"/>
      <c r="X788" s="5">
        <v>345</v>
      </c>
    </row>
    <row r="789" spans="1:24" ht="12.75">
      <c r="A789" s="87">
        <v>302010000</v>
      </c>
      <c r="B789" s="30" t="s">
        <v>698</v>
      </c>
      <c r="C789" s="97"/>
      <c r="D789" s="6">
        <v>1</v>
      </c>
      <c r="E789" s="6"/>
      <c r="F789" s="6"/>
      <c r="G789" s="6">
        <v>1</v>
      </c>
      <c r="H789" s="6"/>
      <c r="I789" s="6">
        <v>8</v>
      </c>
      <c r="J789" s="6">
        <v>2</v>
      </c>
      <c r="K789" s="6"/>
      <c r="L789" s="6">
        <v>6</v>
      </c>
      <c r="M789" s="6"/>
      <c r="N789" s="6">
        <v>3</v>
      </c>
      <c r="O789" s="6">
        <v>2</v>
      </c>
      <c r="P789" s="6"/>
      <c r="Q789" s="6">
        <v>1</v>
      </c>
      <c r="R789" s="6"/>
      <c r="S789" s="6">
        <v>6</v>
      </c>
      <c r="T789" s="6"/>
      <c r="U789" s="6"/>
      <c r="V789" s="6">
        <v>6</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c r="A791" s="87">
        <v>302020100</v>
      </c>
      <c r="B791" s="30" t="s">
        <v>700</v>
      </c>
      <c r="C791" s="97"/>
      <c r="D791" s="6">
        <v>1</v>
      </c>
      <c r="E791" s="6"/>
      <c r="F791" s="6"/>
      <c r="G791" s="6">
        <v>1</v>
      </c>
      <c r="H791" s="6"/>
      <c r="I791" s="6"/>
      <c r="J791" s="6"/>
      <c r="K791" s="6"/>
      <c r="L791" s="6"/>
      <c r="M791" s="6"/>
      <c r="N791" s="6">
        <v>1</v>
      </c>
      <c r="O791" s="6"/>
      <c r="P791" s="6"/>
      <c r="Q791" s="6">
        <v>1</v>
      </c>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1</v>
      </c>
      <c r="E794" s="6"/>
      <c r="F794" s="6"/>
      <c r="G794" s="6">
        <v>1</v>
      </c>
      <c r="H794" s="6"/>
      <c r="I794" s="6"/>
      <c r="J794" s="6"/>
      <c r="K794" s="6"/>
      <c r="L794" s="6"/>
      <c r="M794" s="6"/>
      <c r="N794" s="6"/>
      <c r="O794" s="6"/>
      <c r="P794" s="6"/>
      <c r="Q794" s="6"/>
      <c r="R794" s="6"/>
      <c r="S794" s="6">
        <v>1</v>
      </c>
      <c r="T794" s="6"/>
      <c r="U794" s="6"/>
      <c r="V794" s="6">
        <v>1</v>
      </c>
      <c r="W794" s="6"/>
      <c r="X794" s="5">
        <v>368</v>
      </c>
    </row>
    <row r="795" spans="1:24" ht="12.75">
      <c r="A795" s="87">
        <v>302060000</v>
      </c>
      <c r="B795" s="30" t="s">
        <v>704</v>
      </c>
      <c r="C795" s="97"/>
      <c r="D795" s="6"/>
      <c r="E795" s="6"/>
      <c r="F795" s="6"/>
      <c r="G795" s="6"/>
      <c r="H795" s="6"/>
      <c r="I795" s="6">
        <v>2</v>
      </c>
      <c r="J795" s="6">
        <v>1</v>
      </c>
      <c r="K795" s="6"/>
      <c r="L795" s="6">
        <v>1</v>
      </c>
      <c r="M795" s="6"/>
      <c r="N795" s="6">
        <v>1</v>
      </c>
      <c r="O795" s="6">
        <v>1</v>
      </c>
      <c r="P795" s="6"/>
      <c r="Q795" s="6"/>
      <c r="R795" s="6"/>
      <c r="S795" s="6">
        <v>1</v>
      </c>
      <c r="T795" s="6"/>
      <c r="U795" s="6"/>
      <c r="V795" s="6">
        <v>1</v>
      </c>
      <c r="W795" s="6"/>
      <c r="X795" s="5">
        <v>298</v>
      </c>
    </row>
    <row r="796" spans="1:24" ht="12.75">
      <c r="A796" s="87">
        <v>302070000</v>
      </c>
      <c r="B796" s="30" t="s">
        <v>705</v>
      </c>
      <c r="C796" s="97"/>
      <c r="D796" s="6">
        <v>2</v>
      </c>
      <c r="E796" s="6"/>
      <c r="F796" s="6"/>
      <c r="G796" s="6">
        <v>2</v>
      </c>
      <c r="H796" s="6"/>
      <c r="I796" s="6">
        <v>1</v>
      </c>
      <c r="J796" s="6"/>
      <c r="K796" s="6"/>
      <c r="L796" s="6">
        <v>1</v>
      </c>
      <c r="M796" s="6"/>
      <c r="N796" s="6">
        <v>1</v>
      </c>
      <c r="O796" s="6"/>
      <c r="P796" s="6"/>
      <c r="Q796" s="6">
        <v>1</v>
      </c>
      <c r="R796" s="6"/>
      <c r="S796" s="6">
        <v>2</v>
      </c>
      <c r="T796" s="6"/>
      <c r="U796" s="6"/>
      <c r="V796" s="6">
        <v>2</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1</v>
      </c>
      <c r="E798" s="6"/>
      <c r="F798" s="6"/>
      <c r="G798" s="6">
        <v>1</v>
      </c>
      <c r="H798" s="6"/>
      <c r="I798" s="6">
        <v>4</v>
      </c>
      <c r="J798" s="6"/>
      <c r="K798" s="6"/>
      <c r="L798" s="6">
        <v>4</v>
      </c>
      <c r="M798" s="6"/>
      <c r="N798" s="6"/>
      <c r="O798" s="6"/>
      <c r="P798" s="6"/>
      <c r="Q798" s="6"/>
      <c r="R798" s="6"/>
      <c r="S798" s="6">
        <v>5</v>
      </c>
      <c r="T798" s="6"/>
      <c r="U798" s="6"/>
      <c r="V798" s="6">
        <v>5</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c r="E804" s="6"/>
      <c r="F804" s="6"/>
      <c r="G804" s="6"/>
      <c r="H804" s="6"/>
      <c r="I804" s="6">
        <v>10</v>
      </c>
      <c r="J804" s="6">
        <v>5</v>
      </c>
      <c r="K804" s="6"/>
      <c r="L804" s="6">
        <v>5</v>
      </c>
      <c r="M804" s="6"/>
      <c r="N804" s="6">
        <v>5</v>
      </c>
      <c r="O804" s="6">
        <v>5</v>
      </c>
      <c r="P804" s="6"/>
      <c r="Q804" s="6"/>
      <c r="R804" s="6"/>
      <c r="S804" s="6">
        <v>5</v>
      </c>
      <c r="T804" s="6"/>
      <c r="U804" s="6"/>
      <c r="V804" s="6">
        <v>5</v>
      </c>
      <c r="W804" s="6"/>
      <c r="X804" s="5">
        <v>315</v>
      </c>
    </row>
    <row r="805" spans="1:24" ht="12.75">
      <c r="A805" s="87">
        <v>304010000</v>
      </c>
      <c r="B805" s="30" t="s">
        <v>714</v>
      </c>
      <c r="C805" s="97"/>
      <c r="D805" s="6">
        <v>3</v>
      </c>
      <c r="E805" s="6"/>
      <c r="F805" s="6"/>
      <c r="G805" s="6">
        <v>3</v>
      </c>
      <c r="H805" s="6"/>
      <c r="I805" s="6">
        <v>4</v>
      </c>
      <c r="J805" s="6">
        <v>2</v>
      </c>
      <c r="K805" s="6"/>
      <c r="L805" s="6">
        <v>2</v>
      </c>
      <c r="M805" s="6"/>
      <c r="N805" s="6">
        <v>6</v>
      </c>
      <c r="O805" s="6">
        <v>2</v>
      </c>
      <c r="P805" s="6"/>
      <c r="Q805" s="6">
        <v>4</v>
      </c>
      <c r="R805" s="6"/>
      <c r="S805" s="6">
        <v>1</v>
      </c>
      <c r="T805" s="6"/>
      <c r="U805" s="6"/>
      <c r="V805" s="6">
        <v>1</v>
      </c>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c r="A807" s="87">
        <v>304030000</v>
      </c>
      <c r="B807" s="30" t="s">
        <v>716</v>
      </c>
      <c r="C807" s="97"/>
      <c r="D807" s="6">
        <v>4</v>
      </c>
      <c r="E807" s="6">
        <v>1</v>
      </c>
      <c r="F807" s="6"/>
      <c r="G807" s="6">
        <v>3</v>
      </c>
      <c r="H807" s="6"/>
      <c r="I807" s="6">
        <v>6</v>
      </c>
      <c r="J807" s="6"/>
      <c r="K807" s="6"/>
      <c r="L807" s="6">
        <v>6</v>
      </c>
      <c r="M807" s="6"/>
      <c r="N807" s="6">
        <v>5</v>
      </c>
      <c r="O807" s="6">
        <v>1</v>
      </c>
      <c r="P807" s="6"/>
      <c r="Q807" s="6">
        <v>4</v>
      </c>
      <c r="R807" s="6"/>
      <c r="S807" s="6">
        <v>5</v>
      </c>
      <c r="T807" s="6"/>
      <c r="U807" s="6"/>
      <c r="V807" s="6">
        <v>5</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12</v>
      </c>
      <c r="E812" s="6">
        <v>9</v>
      </c>
      <c r="F812" s="6"/>
      <c r="G812" s="6">
        <v>3</v>
      </c>
      <c r="H812" s="6"/>
      <c r="I812" s="6">
        <v>3</v>
      </c>
      <c r="J812" s="6">
        <v>1</v>
      </c>
      <c r="K812" s="6"/>
      <c r="L812" s="6">
        <v>2</v>
      </c>
      <c r="M812" s="6"/>
      <c r="N812" s="6">
        <v>10</v>
      </c>
      <c r="O812" s="6">
        <v>10</v>
      </c>
      <c r="P812" s="6"/>
      <c r="Q812" s="6"/>
      <c r="R812" s="6"/>
      <c r="S812" s="6">
        <v>5</v>
      </c>
      <c r="T812" s="6"/>
      <c r="U812" s="6"/>
      <c r="V812" s="6">
        <v>5</v>
      </c>
      <c r="W812" s="6"/>
      <c r="X812" s="5">
        <v>315</v>
      </c>
    </row>
    <row r="813" spans="1:24" ht="12.75">
      <c r="A813" s="87">
        <v>304080000</v>
      </c>
      <c r="B813" s="30" t="s">
        <v>720</v>
      </c>
      <c r="C813" s="97"/>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5</v>
      </c>
      <c r="E815" s="6">
        <v>2</v>
      </c>
      <c r="F815" s="6"/>
      <c r="G815" s="6">
        <v>3</v>
      </c>
      <c r="H815" s="6"/>
      <c r="I815" s="6">
        <v>23</v>
      </c>
      <c r="J815" s="6">
        <v>11</v>
      </c>
      <c r="K815" s="6"/>
      <c r="L815" s="6">
        <v>12</v>
      </c>
      <c r="M815" s="6"/>
      <c r="N815" s="6">
        <v>16</v>
      </c>
      <c r="O815" s="6">
        <v>13</v>
      </c>
      <c r="P815" s="6"/>
      <c r="Q815" s="6">
        <v>3</v>
      </c>
      <c r="R815" s="6"/>
      <c r="S815" s="6">
        <v>12</v>
      </c>
      <c r="T815" s="6"/>
      <c r="U815" s="6"/>
      <c r="V815" s="6">
        <v>12</v>
      </c>
      <c r="W815" s="6"/>
      <c r="X815" s="5">
        <v>274</v>
      </c>
    </row>
    <row r="816" spans="1:24" ht="12.75">
      <c r="A816" s="87">
        <v>304090100</v>
      </c>
      <c r="B816" s="30" t="s">
        <v>723</v>
      </c>
      <c r="C816" s="97"/>
      <c r="D816" s="6">
        <v>2</v>
      </c>
      <c r="E816" s="6"/>
      <c r="F816" s="6"/>
      <c r="G816" s="6">
        <v>2</v>
      </c>
      <c r="H816" s="6"/>
      <c r="I816" s="6">
        <v>1</v>
      </c>
      <c r="J816" s="6"/>
      <c r="K816" s="6"/>
      <c r="L816" s="6">
        <v>1</v>
      </c>
      <c r="M816" s="6"/>
      <c r="N816" s="6"/>
      <c r="O816" s="6"/>
      <c r="P816" s="6"/>
      <c r="Q816" s="6"/>
      <c r="R816" s="6"/>
      <c r="S816" s="6">
        <v>3</v>
      </c>
      <c r="T816" s="6"/>
      <c r="U816" s="6"/>
      <c r="V816" s="6">
        <v>3</v>
      </c>
      <c r="W816" s="6"/>
      <c r="X816" s="5">
        <v>327</v>
      </c>
    </row>
    <row r="817" spans="1:24" ht="12.75">
      <c r="A817" s="87">
        <v>304090200</v>
      </c>
      <c r="B817" s="30" t="s">
        <v>724</v>
      </c>
      <c r="C817" s="97"/>
      <c r="D817" s="6">
        <v>42</v>
      </c>
      <c r="E817" s="6">
        <v>22</v>
      </c>
      <c r="F817" s="6"/>
      <c r="G817" s="6">
        <v>20</v>
      </c>
      <c r="H817" s="6"/>
      <c r="I817" s="6">
        <v>147</v>
      </c>
      <c r="J817" s="6">
        <v>54</v>
      </c>
      <c r="K817" s="6"/>
      <c r="L817" s="6">
        <v>93</v>
      </c>
      <c r="M817" s="6"/>
      <c r="N817" s="6">
        <v>90</v>
      </c>
      <c r="O817" s="6">
        <v>76</v>
      </c>
      <c r="P817" s="6"/>
      <c r="Q817" s="6">
        <v>14</v>
      </c>
      <c r="R817" s="6"/>
      <c r="S817" s="6">
        <v>99</v>
      </c>
      <c r="T817" s="6"/>
      <c r="U817" s="6"/>
      <c r="V817" s="6">
        <v>99</v>
      </c>
      <c r="W817" s="6"/>
      <c r="X817" s="5">
        <v>280</v>
      </c>
    </row>
    <row r="818" spans="1:24" ht="12.75">
      <c r="A818" s="87">
        <v>304090300</v>
      </c>
      <c r="B818" s="30" t="s">
        <v>725</v>
      </c>
      <c r="C818" s="97"/>
      <c r="D818" s="6">
        <v>1</v>
      </c>
      <c r="E818" s="6"/>
      <c r="F818" s="6"/>
      <c r="G818" s="6">
        <v>1</v>
      </c>
      <c r="H818" s="6"/>
      <c r="I818" s="6"/>
      <c r="J818" s="6"/>
      <c r="K818" s="6"/>
      <c r="L818" s="6"/>
      <c r="M818" s="6"/>
      <c r="N818" s="6">
        <v>1</v>
      </c>
      <c r="O818" s="6"/>
      <c r="P818" s="6"/>
      <c r="Q818" s="6">
        <v>1</v>
      </c>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3</v>
      </c>
      <c r="E820" s="6">
        <v>1</v>
      </c>
      <c r="F820" s="6"/>
      <c r="G820" s="6">
        <v>2</v>
      </c>
      <c r="H820" s="6"/>
      <c r="I820" s="6">
        <v>10</v>
      </c>
      <c r="J820" s="6">
        <v>1</v>
      </c>
      <c r="K820" s="6"/>
      <c r="L820" s="6">
        <v>9</v>
      </c>
      <c r="M820" s="6"/>
      <c r="N820" s="6">
        <v>6</v>
      </c>
      <c r="O820" s="6">
        <v>2</v>
      </c>
      <c r="P820" s="6"/>
      <c r="Q820" s="6">
        <v>4</v>
      </c>
      <c r="R820" s="6"/>
      <c r="S820" s="6">
        <v>7</v>
      </c>
      <c r="T820" s="6"/>
      <c r="U820" s="6"/>
      <c r="V820" s="6">
        <v>7</v>
      </c>
      <c r="W820" s="6"/>
      <c r="X820" s="5">
        <v>322</v>
      </c>
    </row>
    <row r="821" spans="1:24" ht="12.75">
      <c r="A821" s="87">
        <v>305010100</v>
      </c>
      <c r="B821" s="30" t="s">
        <v>728</v>
      </c>
      <c r="C821" s="97"/>
      <c r="D821" s="6"/>
      <c r="E821" s="6"/>
      <c r="F821" s="6"/>
      <c r="G821" s="6"/>
      <c r="H821" s="6"/>
      <c r="I821" s="6">
        <v>7</v>
      </c>
      <c r="J821" s="6">
        <v>3</v>
      </c>
      <c r="K821" s="6"/>
      <c r="L821" s="6">
        <v>4</v>
      </c>
      <c r="M821" s="6"/>
      <c r="N821" s="6">
        <v>3</v>
      </c>
      <c r="O821" s="6">
        <v>3</v>
      </c>
      <c r="P821" s="6"/>
      <c r="Q821" s="6"/>
      <c r="R821" s="6"/>
      <c r="S821" s="6">
        <v>4</v>
      </c>
      <c r="T821" s="6"/>
      <c r="U821" s="6"/>
      <c r="V821" s="6">
        <v>4</v>
      </c>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c r="A823" s="87">
        <v>305010300</v>
      </c>
      <c r="B823" s="30" t="s">
        <v>730</v>
      </c>
      <c r="C823" s="97"/>
      <c r="D823" s="6">
        <v>1</v>
      </c>
      <c r="E823" s="6">
        <v>1</v>
      </c>
      <c r="F823" s="6"/>
      <c r="G823" s="6"/>
      <c r="H823" s="6"/>
      <c r="I823" s="6"/>
      <c r="J823" s="6"/>
      <c r="K823" s="6"/>
      <c r="L823" s="6"/>
      <c r="M823" s="6"/>
      <c r="N823" s="6">
        <v>1</v>
      </c>
      <c r="O823" s="6">
        <v>1</v>
      </c>
      <c r="P823" s="6"/>
      <c r="Q823" s="6"/>
      <c r="R823" s="6"/>
      <c r="S823" s="6"/>
      <c r="T823" s="6"/>
      <c r="U823" s="6"/>
      <c r="V823" s="6"/>
      <c r="W823" s="6"/>
      <c r="X823" s="5">
        <v>357</v>
      </c>
    </row>
    <row r="824" spans="1:24" ht="12.75">
      <c r="A824" s="87">
        <v>305010400</v>
      </c>
      <c r="B824" s="30" t="s">
        <v>731</v>
      </c>
      <c r="C824" s="97"/>
      <c r="D824" s="6">
        <v>1</v>
      </c>
      <c r="E824" s="6"/>
      <c r="F824" s="6"/>
      <c r="G824" s="6">
        <v>1</v>
      </c>
      <c r="H824" s="6"/>
      <c r="I824" s="6">
        <v>1</v>
      </c>
      <c r="J824" s="6">
        <v>1</v>
      </c>
      <c r="K824" s="6"/>
      <c r="L824" s="6"/>
      <c r="M824" s="6"/>
      <c r="N824" s="6">
        <v>2</v>
      </c>
      <c r="O824" s="6">
        <v>1</v>
      </c>
      <c r="P824" s="6"/>
      <c r="Q824" s="6">
        <v>1</v>
      </c>
      <c r="R824" s="6"/>
      <c r="S824" s="6"/>
      <c r="T824" s="6"/>
      <c r="U824" s="6"/>
      <c r="V824" s="6"/>
      <c r="W824" s="6"/>
      <c r="X824" s="5">
        <v>327</v>
      </c>
    </row>
    <row r="825" spans="1:24" ht="12.75">
      <c r="A825" s="87">
        <v>305010500</v>
      </c>
      <c r="B825" s="30" t="s">
        <v>732</v>
      </c>
      <c r="C825" s="97"/>
      <c r="D825" s="6">
        <v>1</v>
      </c>
      <c r="E825" s="6"/>
      <c r="F825" s="6"/>
      <c r="G825" s="6">
        <v>1</v>
      </c>
      <c r="H825" s="6"/>
      <c r="I825" s="6">
        <v>5</v>
      </c>
      <c r="J825" s="6">
        <v>1</v>
      </c>
      <c r="K825" s="6"/>
      <c r="L825" s="6">
        <v>4</v>
      </c>
      <c r="M825" s="6"/>
      <c r="N825" s="6">
        <v>2</v>
      </c>
      <c r="O825" s="6">
        <v>1</v>
      </c>
      <c r="P825" s="6"/>
      <c r="Q825" s="6">
        <v>1</v>
      </c>
      <c r="R825" s="6"/>
      <c r="S825" s="6">
        <v>4</v>
      </c>
      <c r="T825" s="6"/>
      <c r="U825" s="6"/>
      <c r="V825" s="6">
        <v>4</v>
      </c>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c r="A828" s="87">
        <v>305010800</v>
      </c>
      <c r="B828" s="30" t="s">
        <v>735</v>
      </c>
      <c r="C828" s="97"/>
      <c r="D828" s="6">
        <v>2</v>
      </c>
      <c r="E828" s="6">
        <v>2</v>
      </c>
      <c r="F828" s="6"/>
      <c r="G828" s="6"/>
      <c r="H828" s="6"/>
      <c r="I828" s="6">
        <v>1</v>
      </c>
      <c r="J828" s="6">
        <v>1</v>
      </c>
      <c r="K828" s="6"/>
      <c r="L828" s="6"/>
      <c r="M828" s="6"/>
      <c r="N828" s="6">
        <v>3</v>
      </c>
      <c r="O828" s="6">
        <v>3</v>
      </c>
      <c r="P828" s="6"/>
      <c r="Q828" s="6"/>
      <c r="R828" s="6"/>
      <c r="S828" s="6"/>
      <c r="T828" s="6"/>
      <c r="U828" s="6"/>
      <c r="V828" s="6"/>
      <c r="W828" s="6"/>
      <c r="X828" s="5">
        <v>301</v>
      </c>
    </row>
    <row r="829" spans="1:24" ht="12.75">
      <c r="A829" s="87">
        <v>305010900</v>
      </c>
      <c r="B829" s="30" t="s">
        <v>736</v>
      </c>
      <c r="C829" s="97"/>
      <c r="D829" s="6">
        <v>1</v>
      </c>
      <c r="E829" s="6"/>
      <c r="F829" s="6"/>
      <c r="G829" s="6">
        <v>1</v>
      </c>
      <c r="H829" s="6"/>
      <c r="I829" s="6">
        <v>9</v>
      </c>
      <c r="J829" s="6">
        <v>3</v>
      </c>
      <c r="K829" s="6"/>
      <c r="L829" s="6">
        <v>6</v>
      </c>
      <c r="M829" s="6"/>
      <c r="N829" s="6">
        <v>3</v>
      </c>
      <c r="O829" s="6">
        <v>3</v>
      </c>
      <c r="P829" s="6"/>
      <c r="Q829" s="6"/>
      <c r="R829" s="6"/>
      <c r="S829" s="6">
        <v>7</v>
      </c>
      <c r="T829" s="6"/>
      <c r="U829" s="6"/>
      <c r="V829" s="6">
        <v>7</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8</v>
      </c>
      <c r="E831" s="6">
        <v>1</v>
      </c>
      <c r="F831" s="6"/>
      <c r="G831" s="6">
        <v>7</v>
      </c>
      <c r="H831" s="6"/>
      <c r="I831" s="6">
        <v>2</v>
      </c>
      <c r="J831" s="6"/>
      <c r="K831" s="6"/>
      <c r="L831" s="6">
        <v>2</v>
      </c>
      <c r="M831" s="6"/>
      <c r="N831" s="6">
        <v>5</v>
      </c>
      <c r="O831" s="6">
        <v>1</v>
      </c>
      <c r="P831" s="6"/>
      <c r="Q831" s="6">
        <v>4</v>
      </c>
      <c r="R831" s="6"/>
      <c r="S831" s="6">
        <v>5</v>
      </c>
      <c r="T831" s="6"/>
      <c r="U831" s="6"/>
      <c r="V831" s="6">
        <v>5</v>
      </c>
      <c r="W831" s="6"/>
      <c r="X831" s="5">
        <v>315</v>
      </c>
    </row>
    <row r="832" spans="1:24" ht="12.75">
      <c r="A832" s="87">
        <v>305030000</v>
      </c>
      <c r="B832" s="30" t="s">
        <v>739</v>
      </c>
      <c r="C832" s="97"/>
      <c r="D832" s="6"/>
      <c r="E832" s="6"/>
      <c r="F832" s="6"/>
      <c r="G832" s="6"/>
      <c r="H832" s="6"/>
      <c r="I832" s="6">
        <v>1</v>
      </c>
      <c r="J832" s="6">
        <v>1</v>
      </c>
      <c r="K832" s="6"/>
      <c r="L832" s="6"/>
      <c r="M832" s="6"/>
      <c r="N832" s="6">
        <v>1</v>
      </c>
      <c r="O832" s="6">
        <v>1</v>
      </c>
      <c r="P832" s="6"/>
      <c r="Q832" s="6"/>
      <c r="R832" s="6"/>
      <c r="S832" s="6"/>
      <c r="T832" s="6"/>
      <c r="U832" s="6"/>
      <c r="V832" s="6"/>
      <c r="W832" s="6"/>
      <c r="X832" s="5">
        <v>298</v>
      </c>
    </row>
    <row r="833" spans="1:24" ht="12.75">
      <c r="A833" s="87">
        <v>306000000</v>
      </c>
      <c r="B833" s="30" t="s">
        <v>740</v>
      </c>
      <c r="C833" s="97"/>
      <c r="D833" s="6">
        <v>1</v>
      </c>
      <c r="E833" s="6"/>
      <c r="F833" s="6"/>
      <c r="G833" s="6">
        <v>1</v>
      </c>
      <c r="H833" s="6"/>
      <c r="I833" s="6"/>
      <c r="J833" s="6"/>
      <c r="K833" s="6"/>
      <c r="L833" s="6"/>
      <c r="M833" s="6"/>
      <c r="N833" s="6">
        <v>1</v>
      </c>
      <c r="O833" s="6"/>
      <c r="P833" s="6"/>
      <c r="Q833" s="6">
        <v>1</v>
      </c>
      <c r="R833" s="6"/>
      <c r="S833" s="6"/>
      <c r="T833" s="6"/>
      <c r="U833" s="6"/>
      <c r="V833" s="6"/>
      <c r="W833" s="6"/>
      <c r="X833" s="5">
        <v>357</v>
      </c>
    </row>
    <row r="834" spans="1:24" ht="12.75">
      <c r="A834" s="87">
        <v>306010000</v>
      </c>
      <c r="B834" s="30" t="s">
        <v>741</v>
      </c>
      <c r="C834" s="97"/>
      <c r="D834" s="6">
        <v>1</v>
      </c>
      <c r="E834" s="6"/>
      <c r="F834" s="6"/>
      <c r="G834" s="6">
        <v>1</v>
      </c>
      <c r="H834" s="6"/>
      <c r="I834" s="6"/>
      <c r="J834" s="6"/>
      <c r="K834" s="6"/>
      <c r="L834" s="6"/>
      <c r="M834" s="6"/>
      <c r="N834" s="6">
        <v>1</v>
      </c>
      <c r="O834" s="6"/>
      <c r="P834" s="6"/>
      <c r="Q834" s="6">
        <v>1</v>
      </c>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1</v>
      </c>
      <c r="E836" s="6">
        <v>1</v>
      </c>
      <c r="F836" s="6"/>
      <c r="G836" s="6"/>
      <c r="H836" s="6"/>
      <c r="I836" s="6">
        <v>8</v>
      </c>
      <c r="J836" s="6">
        <v>5</v>
      </c>
      <c r="K836" s="6"/>
      <c r="L836" s="6">
        <v>3</v>
      </c>
      <c r="M836" s="6"/>
      <c r="N836" s="6">
        <v>7</v>
      </c>
      <c r="O836" s="6">
        <v>6</v>
      </c>
      <c r="P836" s="6"/>
      <c r="Q836" s="6">
        <v>1</v>
      </c>
      <c r="R836" s="6"/>
      <c r="S836" s="6">
        <v>2</v>
      </c>
      <c r="T836" s="6"/>
      <c r="U836" s="6"/>
      <c r="V836" s="6">
        <v>2</v>
      </c>
      <c r="W836" s="6"/>
      <c r="X836" s="5">
        <v>315</v>
      </c>
    </row>
    <row r="837" spans="1:24" ht="12.75">
      <c r="A837" s="87">
        <v>307010000</v>
      </c>
      <c r="B837" s="30" t="s">
        <v>744</v>
      </c>
      <c r="C837" s="97"/>
      <c r="D837" s="6">
        <v>8</v>
      </c>
      <c r="E837" s="6">
        <v>2</v>
      </c>
      <c r="F837" s="6"/>
      <c r="G837" s="6">
        <v>6</v>
      </c>
      <c r="H837" s="6"/>
      <c r="I837" s="6">
        <v>23</v>
      </c>
      <c r="J837" s="6">
        <v>8</v>
      </c>
      <c r="K837" s="6"/>
      <c r="L837" s="6">
        <v>15</v>
      </c>
      <c r="M837" s="6"/>
      <c r="N837" s="6">
        <v>21</v>
      </c>
      <c r="O837" s="6">
        <v>10</v>
      </c>
      <c r="P837" s="6"/>
      <c r="Q837" s="6">
        <v>11</v>
      </c>
      <c r="R837" s="6"/>
      <c r="S837" s="6">
        <v>10</v>
      </c>
      <c r="T837" s="6"/>
      <c r="U837" s="6"/>
      <c r="V837" s="6">
        <v>10</v>
      </c>
      <c r="W837" s="6"/>
      <c r="X837" s="5">
        <v>292</v>
      </c>
    </row>
    <row r="838" spans="1:24" ht="12.75">
      <c r="A838" s="87">
        <v>307020000</v>
      </c>
      <c r="B838" s="30" t="s">
        <v>745</v>
      </c>
      <c r="C838" s="97"/>
      <c r="D838" s="6">
        <v>15</v>
      </c>
      <c r="E838" s="6">
        <v>4</v>
      </c>
      <c r="F838" s="6"/>
      <c r="G838" s="6">
        <v>11</v>
      </c>
      <c r="H838" s="6"/>
      <c r="I838" s="6">
        <v>30</v>
      </c>
      <c r="J838" s="6">
        <v>14</v>
      </c>
      <c r="K838" s="6"/>
      <c r="L838" s="6">
        <v>16</v>
      </c>
      <c r="M838" s="6"/>
      <c r="N838" s="6">
        <v>32</v>
      </c>
      <c r="O838" s="6">
        <v>18</v>
      </c>
      <c r="P838" s="6"/>
      <c r="Q838" s="6">
        <v>14</v>
      </c>
      <c r="R838" s="6"/>
      <c r="S838" s="6">
        <v>13</v>
      </c>
      <c r="T838" s="6"/>
      <c r="U838" s="6"/>
      <c r="V838" s="6">
        <v>13</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c r="A840" s="87">
        <v>308010000</v>
      </c>
      <c r="B840" s="30" t="s">
        <v>747</v>
      </c>
      <c r="C840" s="97"/>
      <c r="D840" s="6"/>
      <c r="E840" s="6"/>
      <c r="F840" s="6"/>
      <c r="G840" s="6"/>
      <c r="H840" s="6"/>
      <c r="I840" s="6">
        <v>1</v>
      </c>
      <c r="J840" s="6">
        <v>1</v>
      </c>
      <c r="K840" s="6"/>
      <c r="L840" s="6"/>
      <c r="M840" s="6"/>
      <c r="N840" s="6">
        <v>1</v>
      </c>
      <c r="O840" s="6">
        <v>1</v>
      </c>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5</v>
      </c>
      <c r="E842" s="6"/>
      <c r="F842" s="6"/>
      <c r="G842" s="6">
        <v>5</v>
      </c>
      <c r="H842" s="6"/>
      <c r="I842" s="6">
        <v>1</v>
      </c>
      <c r="J842" s="6"/>
      <c r="K842" s="6"/>
      <c r="L842" s="6">
        <v>1</v>
      </c>
      <c r="M842" s="6"/>
      <c r="N842" s="6">
        <v>5</v>
      </c>
      <c r="O842" s="6"/>
      <c r="P842" s="6"/>
      <c r="Q842" s="6">
        <v>5</v>
      </c>
      <c r="R842" s="6"/>
      <c r="S842" s="6">
        <v>1</v>
      </c>
      <c r="T842" s="6"/>
      <c r="U842" s="6"/>
      <c r="V842" s="6">
        <v>1</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17</v>
      </c>
      <c r="E844" s="6">
        <v>4</v>
      </c>
      <c r="F844" s="6"/>
      <c r="G844" s="6">
        <v>13</v>
      </c>
      <c r="H844" s="6"/>
      <c r="I844" s="6">
        <v>56</v>
      </c>
      <c r="J844" s="6">
        <v>22</v>
      </c>
      <c r="K844" s="6"/>
      <c r="L844" s="6">
        <v>34</v>
      </c>
      <c r="M844" s="6"/>
      <c r="N844" s="6">
        <v>52</v>
      </c>
      <c r="O844" s="6">
        <v>26</v>
      </c>
      <c r="P844" s="6"/>
      <c r="Q844" s="6">
        <v>26</v>
      </c>
      <c r="R844" s="6"/>
      <c r="S844" s="6">
        <v>21</v>
      </c>
      <c r="T844" s="6"/>
      <c r="U844" s="6"/>
      <c r="V844" s="6">
        <v>21</v>
      </c>
      <c r="W844" s="6"/>
      <c r="X844" s="5">
        <v>240</v>
      </c>
    </row>
    <row r="845" spans="1:24" ht="12.75">
      <c r="A845" s="87">
        <v>310010000</v>
      </c>
      <c r="B845" s="30" t="s">
        <v>752</v>
      </c>
      <c r="C845" s="97"/>
      <c r="D845" s="6">
        <v>39</v>
      </c>
      <c r="E845" s="6">
        <v>35</v>
      </c>
      <c r="F845" s="6"/>
      <c r="G845" s="6">
        <v>4</v>
      </c>
      <c r="H845" s="6"/>
      <c r="I845" s="6">
        <v>232</v>
      </c>
      <c r="J845" s="6">
        <v>170</v>
      </c>
      <c r="K845" s="6"/>
      <c r="L845" s="6">
        <v>62</v>
      </c>
      <c r="M845" s="6"/>
      <c r="N845" s="6">
        <v>218</v>
      </c>
      <c r="O845" s="6">
        <v>205</v>
      </c>
      <c r="P845" s="6"/>
      <c r="Q845" s="6">
        <v>13</v>
      </c>
      <c r="R845" s="6"/>
      <c r="S845" s="6">
        <v>53</v>
      </c>
      <c r="T845" s="6"/>
      <c r="U845" s="6"/>
      <c r="V845" s="6">
        <v>53</v>
      </c>
      <c r="W845" s="6"/>
      <c r="X845" s="5">
        <v>135</v>
      </c>
    </row>
    <row r="846" spans="1:24" ht="12.75">
      <c r="A846" s="87">
        <v>310020000</v>
      </c>
      <c r="B846" s="30" t="s">
        <v>753</v>
      </c>
      <c r="C846" s="97"/>
      <c r="D846" s="6">
        <v>20</v>
      </c>
      <c r="E846" s="6">
        <v>15</v>
      </c>
      <c r="F846" s="6"/>
      <c r="G846" s="6">
        <v>5</v>
      </c>
      <c r="H846" s="6"/>
      <c r="I846" s="6">
        <v>91</v>
      </c>
      <c r="J846" s="6">
        <v>61</v>
      </c>
      <c r="K846" s="6"/>
      <c r="L846" s="6">
        <v>30</v>
      </c>
      <c r="M846" s="6"/>
      <c r="N846" s="6">
        <v>88</v>
      </c>
      <c r="O846" s="6">
        <v>76</v>
      </c>
      <c r="P846" s="6"/>
      <c r="Q846" s="6">
        <v>12</v>
      </c>
      <c r="R846" s="6"/>
      <c r="S846" s="6">
        <v>23</v>
      </c>
      <c r="T846" s="6"/>
      <c r="U846" s="6"/>
      <c r="V846" s="6">
        <v>23</v>
      </c>
      <c r="W846" s="6"/>
      <c r="X846" s="5">
        <v>153</v>
      </c>
    </row>
    <row r="847" spans="1:24" ht="12.75">
      <c r="A847" s="87">
        <v>310030000</v>
      </c>
      <c r="B847" s="30" t="s">
        <v>754</v>
      </c>
      <c r="C847" s="97"/>
      <c r="D847" s="6">
        <v>1</v>
      </c>
      <c r="E847" s="6"/>
      <c r="F847" s="6"/>
      <c r="G847" s="6">
        <v>1</v>
      </c>
      <c r="H847" s="6"/>
      <c r="I847" s="6">
        <v>2</v>
      </c>
      <c r="J847" s="6">
        <v>2</v>
      </c>
      <c r="K847" s="6"/>
      <c r="L847" s="6"/>
      <c r="M847" s="6"/>
      <c r="N847" s="6">
        <v>3</v>
      </c>
      <c r="O847" s="6">
        <v>2</v>
      </c>
      <c r="P847" s="6"/>
      <c r="Q847" s="6">
        <v>1</v>
      </c>
      <c r="R847" s="6"/>
      <c r="S847" s="6"/>
      <c r="T847" s="6"/>
      <c r="U847" s="6"/>
      <c r="V847" s="6"/>
      <c r="W847" s="6"/>
      <c r="X847" s="5">
        <v>296</v>
      </c>
    </row>
    <row r="848" spans="1:24" ht="12.75">
      <c r="A848" s="87">
        <v>310040000</v>
      </c>
      <c r="B848" s="30" t="s">
        <v>755</v>
      </c>
      <c r="C848" s="97"/>
      <c r="D848" s="6">
        <v>11</v>
      </c>
      <c r="E848" s="6">
        <v>1</v>
      </c>
      <c r="F848" s="6"/>
      <c r="G848" s="6">
        <v>10</v>
      </c>
      <c r="H848" s="6"/>
      <c r="I848" s="6">
        <v>23</v>
      </c>
      <c r="J848" s="6">
        <v>7</v>
      </c>
      <c r="K848" s="6"/>
      <c r="L848" s="6">
        <v>16</v>
      </c>
      <c r="M848" s="6"/>
      <c r="N848" s="6">
        <v>18</v>
      </c>
      <c r="O848" s="6">
        <v>8</v>
      </c>
      <c r="P848" s="6"/>
      <c r="Q848" s="6">
        <v>10</v>
      </c>
      <c r="R848" s="6"/>
      <c r="S848" s="6">
        <v>16</v>
      </c>
      <c r="T848" s="6"/>
      <c r="U848" s="6"/>
      <c r="V848" s="6">
        <v>16</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c r="E851" s="6"/>
      <c r="F851" s="6"/>
      <c r="G851" s="6"/>
      <c r="H851" s="6"/>
      <c r="I851" s="6">
        <v>1</v>
      </c>
      <c r="J851" s="6">
        <v>1</v>
      </c>
      <c r="K851" s="6"/>
      <c r="L851" s="6"/>
      <c r="M851" s="6"/>
      <c r="N851" s="6">
        <v>1</v>
      </c>
      <c r="O851" s="6">
        <v>1</v>
      </c>
      <c r="P851" s="6"/>
      <c r="Q851" s="6"/>
      <c r="R851" s="6"/>
      <c r="S851" s="6"/>
      <c r="T851" s="6"/>
      <c r="U851" s="6"/>
      <c r="V851" s="6"/>
      <c r="W851" s="6"/>
      <c r="X851" s="5">
        <v>233</v>
      </c>
    </row>
    <row r="852" spans="1:24" ht="12.75">
      <c r="A852" s="87">
        <v>311000000</v>
      </c>
      <c r="B852" s="30" t="s">
        <v>759</v>
      </c>
      <c r="C852" s="97"/>
      <c r="D852" s="6">
        <v>5</v>
      </c>
      <c r="E852" s="6"/>
      <c r="F852" s="6"/>
      <c r="G852" s="6">
        <v>5</v>
      </c>
      <c r="H852" s="6"/>
      <c r="I852" s="6">
        <v>2</v>
      </c>
      <c r="J852" s="6"/>
      <c r="K852" s="6"/>
      <c r="L852" s="6">
        <v>2</v>
      </c>
      <c r="M852" s="6"/>
      <c r="N852" s="6">
        <v>2</v>
      </c>
      <c r="O852" s="6"/>
      <c r="P852" s="6"/>
      <c r="Q852" s="6">
        <v>2</v>
      </c>
      <c r="R852" s="6"/>
      <c r="S852" s="6">
        <v>5</v>
      </c>
      <c r="T852" s="6"/>
      <c r="U852" s="6"/>
      <c r="V852" s="6">
        <v>5</v>
      </c>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c r="A855" s="87">
        <v>311010200</v>
      </c>
      <c r="B855" s="30" t="s">
        <v>762</v>
      </c>
      <c r="C855" s="97"/>
      <c r="D855" s="6">
        <v>2</v>
      </c>
      <c r="E855" s="6">
        <v>2</v>
      </c>
      <c r="F855" s="6"/>
      <c r="G855" s="6"/>
      <c r="H855" s="6"/>
      <c r="I855" s="6"/>
      <c r="J855" s="6"/>
      <c r="K855" s="6"/>
      <c r="L855" s="6"/>
      <c r="M855" s="6"/>
      <c r="N855" s="6">
        <v>2</v>
      </c>
      <c r="O855" s="6">
        <v>2</v>
      </c>
      <c r="P855" s="6"/>
      <c r="Q855" s="6"/>
      <c r="R855" s="6"/>
      <c r="S855" s="6"/>
      <c r="T855" s="6"/>
      <c r="U855" s="6"/>
      <c r="V855" s="6"/>
      <c r="W855" s="6"/>
      <c r="X855" s="5">
        <v>368</v>
      </c>
    </row>
    <row r="856" spans="1:24" ht="12.75">
      <c r="A856" s="87">
        <v>311020000</v>
      </c>
      <c r="B856" s="30" t="s">
        <v>763</v>
      </c>
      <c r="C856" s="97"/>
      <c r="D856" s="6">
        <v>1</v>
      </c>
      <c r="E856" s="6">
        <v>1</v>
      </c>
      <c r="F856" s="6"/>
      <c r="G856" s="6"/>
      <c r="H856" s="6"/>
      <c r="I856" s="6">
        <v>1</v>
      </c>
      <c r="J856" s="6"/>
      <c r="K856" s="6"/>
      <c r="L856" s="6">
        <v>1</v>
      </c>
      <c r="M856" s="6"/>
      <c r="N856" s="6">
        <v>2</v>
      </c>
      <c r="O856" s="6">
        <v>1</v>
      </c>
      <c r="P856" s="6"/>
      <c r="Q856" s="6">
        <v>1</v>
      </c>
      <c r="R856" s="6"/>
      <c r="S856" s="6"/>
      <c r="T856" s="6"/>
      <c r="U856" s="6"/>
      <c r="V856" s="6"/>
      <c r="W856" s="6"/>
      <c r="X856" s="5">
        <v>239</v>
      </c>
    </row>
    <row r="857" spans="1:24" ht="25.5">
      <c r="A857" s="87">
        <v>311030000</v>
      </c>
      <c r="B857" s="30" t="s">
        <v>764</v>
      </c>
      <c r="C857" s="97"/>
      <c r="D857" s="6">
        <v>2</v>
      </c>
      <c r="E857" s="6">
        <v>1</v>
      </c>
      <c r="F857" s="6"/>
      <c r="G857" s="6">
        <v>1</v>
      </c>
      <c r="H857" s="6"/>
      <c r="I857" s="6">
        <v>1</v>
      </c>
      <c r="J857" s="6"/>
      <c r="K857" s="6"/>
      <c r="L857" s="6">
        <v>1</v>
      </c>
      <c r="M857" s="6"/>
      <c r="N857" s="6">
        <v>2</v>
      </c>
      <c r="O857" s="6">
        <v>1</v>
      </c>
      <c r="P857" s="6"/>
      <c r="Q857" s="6">
        <v>1</v>
      </c>
      <c r="R857" s="6"/>
      <c r="S857" s="6">
        <v>1</v>
      </c>
      <c r="T857" s="6"/>
      <c r="U857" s="6"/>
      <c r="V857" s="6">
        <v>1</v>
      </c>
      <c r="W857" s="6"/>
      <c r="X857" s="5">
        <v>345</v>
      </c>
    </row>
    <row r="858" spans="1:24" ht="12.75">
      <c r="A858" s="87">
        <v>312000000</v>
      </c>
      <c r="B858" s="30" t="s">
        <v>765</v>
      </c>
      <c r="C858" s="97"/>
      <c r="D858" s="6">
        <v>2</v>
      </c>
      <c r="E858" s="6">
        <v>1</v>
      </c>
      <c r="F858" s="6"/>
      <c r="G858" s="6">
        <v>1</v>
      </c>
      <c r="H858" s="6"/>
      <c r="I858" s="6">
        <v>1</v>
      </c>
      <c r="J858" s="6"/>
      <c r="K858" s="6"/>
      <c r="L858" s="6">
        <v>1</v>
      </c>
      <c r="M858" s="6"/>
      <c r="N858" s="6">
        <v>1</v>
      </c>
      <c r="O858" s="6">
        <v>1</v>
      </c>
      <c r="P858" s="6"/>
      <c r="Q858" s="6"/>
      <c r="R858" s="6"/>
      <c r="S858" s="6">
        <v>2</v>
      </c>
      <c r="T858" s="6"/>
      <c r="U858" s="6"/>
      <c r="V858" s="6">
        <v>2</v>
      </c>
      <c r="W858" s="6"/>
      <c r="X858" s="5">
        <v>315</v>
      </c>
    </row>
    <row r="859" spans="1:24" ht="12.75">
      <c r="A859" s="87">
        <v>313000000</v>
      </c>
      <c r="B859" s="30" t="s">
        <v>766</v>
      </c>
      <c r="C859" s="97"/>
      <c r="D859" s="6"/>
      <c r="E859" s="6"/>
      <c r="F859" s="6"/>
      <c r="G859" s="6"/>
      <c r="H859" s="6"/>
      <c r="I859" s="6">
        <v>2</v>
      </c>
      <c r="J859" s="6"/>
      <c r="K859" s="6"/>
      <c r="L859" s="6">
        <v>2</v>
      </c>
      <c r="M859" s="6"/>
      <c r="N859" s="6">
        <v>2</v>
      </c>
      <c r="O859" s="6"/>
      <c r="P859" s="6"/>
      <c r="Q859" s="6">
        <v>2</v>
      </c>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17</v>
      </c>
      <c r="E862" s="32">
        <f>SUM(E863:E895)</f>
        <v>0</v>
      </c>
      <c r="F862" s="32">
        <f>SUM(F863:F895)</f>
        <v>0</v>
      </c>
      <c r="G862" s="32">
        <f>SUM(G863:G895)</f>
        <v>17</v>
      </c>
      <c r="H862" s="32">
        <f>SUM(H863:H895)</f>
        <v>0</v>
      </c>
      <c r="I862" s="32">
        <f>SUM(J862:M862)</f>
        <v>119</v>
      </c>
      <c r="J862" s="32">
        <f>SUM(J863:J895)</f>
        <v>16</v>
      </c>
      <c r="K862" s="32">
        <f>SUM(K863:K895)</f>
        <v>0</v>
      </c>
      <c r="L862" s="32">
        <f>SUM(L863:L895)</f>
        <v>103</v>
      </c>
      <c r="M862" s="32">
        <f>SUM(M863:M895)</f>
        <v>0</v>
      </c>
      <c r="N862" s="32">
        <f>SUM(O862:R862)</f>
        <v>109</v>
      </c>
      <c r="O862" s="32">
        <f>SUM(O863:O895)</f>
        <v>16</v>
      </c>
      <c r="P862" s="32">
        <f>SUM(P863:P895)</f>
        <v>0</v>
      </c>
      <c r="Q862" s="32">
        <f>SUM(Q863:Q895)</f>
        <v>93</v>
      </c>
      <c r="R862" s="32">
        <f>SUM(R863:R895)</f>
        <v>0</v>
      </c>
      <c r="S862" s="32">
        <f>SUM(T862:W862)</f>
        <v>27</v>
      </c>
      <c r="T862" s="32">
        <f>SUM(T863:T895)</f>
        <v>0</v>
      </c>
      <c r="U862" s="32">
        <f>SUM(U863:U895)</f>
        <v>0</v>
      </c>
      <c r="V862" s="32">
        <f>SUM(V863:V895)</f>
        <v>27</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8</v>
      </c>
      <c r="E866" s="40"/>
      <c r="F866" s="40"/>
      <c r="G866" s="40">
        <v>8</v>
      </c>
      <c r="H866" s="40"/>
      <c r="I866" s="40">
        <v>17</v>
      </c>
      <c r="J866" s="40">
        <v>4</v>
      </c>
      <c r="K866" s="40"/>
      <c r="L866" s="40">
        <v>13</v>
      </c>
      <c r="M866" s="40"/>
      <c r="N866" s="40">
        <v>22</v>
      </c>
      <c r="O866" s="40">
        <v>4</v>
      </c>
      <c r="P866" s="40"/>
      <c r="Q866" s="40">
        <v>18</v>
      </c>
      <c r="R866" s="40"/>
      <c r="S866" s="40">
        <v>3</v>
      </c>
      <c r="T866" s="40"/>
      <c r="U866" s="40"/>
      <c r="V866" s="40">
        <v>3</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3</v>
      </c>
      <c r="E872" s="40"/>
      <c r="F872" s="40"/>
      <c r="G872" s="40">
        <v>3</v>
      </c>
      <c r="H872" s="40"/>
      <c r="I872" s="40">
        <v>9</v>
      </c>
      <c r="J872" s="40"/>
      <c r="K872" s="40"/>
      <c r="L872" s="40">
        <v>9</v>
      </c>
      <c r="M872" s="40"/>
      <c r="N872" s="40">
        <v>9</v>
      </c>
      <c r="O872" s="40"/>
      <c r="P872" s="40"/>
      <c r="Q872" s="40">
        <v>9</v>
      </c>
      <c r="R872" s="40"/>
      <c r="S872" s="40">
        <v>3</v>
      </c>
      <c r="T872" s="40"/>
      <c r="U872" s="40"/>
      <c r="V872" s="40">
        <v>3</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3</v>
      </c>
      <c r="J877" s="40">
        <v>1</v>
      </c>
      <c r="K877" s="40"/>
      <c r="L877" s="40">
        <v>2</v>
      </c>
      <c r="M877" s="40"/>
      <c r="N877" s="40">
        <v>3</v>
      </c>
      <c r="O877" s="40">
        <v>1</v>
      </c>
      <c r="P877" s="40"/>
      <c r="Q877" s="40">
        <v>2</v>
      </c>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10</v>
      </c>
      <c r="J878" s="40"/>
      <c r="K878" s="40"/>
      <c r="L878" s="40">
        <v>10</v>
      </c>
      <c r="M878" s="40"/>
      <c r="N878" s="40">
        <v>9</v>
      </c>
      <c r="O878" s="40"/>
      <c r="P878" s="40"/>
      <c r="Q878" s="40">
        <v>9</v>
      </c>
      <c r="R878" s="40"/>
      <c r="S878" s="40">
        <v>1</v>
      </c>
      <c r="T878" s="40"/>
      <c r="U878" s="40"/>
      <c r="V878" s="40">
        <v>1</v>
      </c>
      <c r="W878" s="40"/>
      <c r="X878" s="39">
        <v>144</v>
      </c>
      <c r="Y878" s="103"/>
      <c r="Z878" s="103"/>
    </row>
    <row r="879" spans="1:26" s="41" customFormat="1" ht="12.75">
      <c r="A879" s="88">
        <v>331060300</v>
      </c>
      <c r="B879" s="42" t="s">
        <v>783</v>
      </c>
      <c r="C879" s="97"/>
      <c r="D879" s="40">
        <v>6</v>
      </c>
      <c r="E879" s="40"/>
      <c r="F879" s="40"/>
      <c r="G879" s="40">
        <v>6</v>
      </c>
      <c r="H879" s="40"/>
      <c r="I879" s="40">
        <v>63</v>
      </c>
      <c r="J879" s="40">
        <v>6</v>
      </c>
      <c r="K879" s="40"/>
      <c r="L879" s="40">
        <v>57</v>
      </c>
      <c r="M879" s="40"/>
      <c r="N879" s="40">
        <v>51</v>
      </c>
      <c r="O879" s="40">
        <v>6</v>
      </c>
      <c r="P879" s="40"/>
      <c r="Q879" s="40">
        <v>45</v>
      </c>
      <c r="R879" s="40"/>
      <c r="S879" s="40">
        <v>18</v>
      </c>
      <c r="T879" s="40"/>
      <c r="U879" s="40"/>
      <c r="V879" s="40">
        <v>18</v>
      </c>
      <c r="W879" s="40"/>
      <c r="X879" s="39">
        <v>189</v>
      </c>
      <c r="Y879" s="103"/>
      <c r="Z879" s="103"/>
    </row>
    <row r="880" spans="1:26" s="41" customFormat="1" ht="12.75">
      <c r="A880" s="88">
        <v>331060301</v>
      </c>
      <c r="B880" s="42" t="s">
        <v>781</v>
      </c>
      <c r="C880" s="97"/>
      <c r="D880" s="40"/>
      <c r="E880" s="40"/>
      <c r="F880" s="40"/>
      <c r="G880" s="40"/>
      <c r="H880" s="40"/>
      <c r="I880" s="40">
        <v>1</v>
      </c>
      <c r="J880" s="40"/>
      <c r="K880" s="40"/>
      <c r="L880" s="40">
        <v>1</v>
      </c>
      <c r="M880" s="40"/>
      <c r="N880" s="40"/>
      <c r="O880" s="40"/>
      <c r="P880" s="40"/>
      <c r="Q880" s="40"/>
      <c r="R880" s="40"/>
      <c r="S880" s="40">
        <v>1</v>
      </c>
      <c r="T880" s="40"/>
      <c r="U880" s="40"/>
      <c r="V880" s="40">
        <v>1</v>
      </c>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4</v>
      </c>
      <c r="J888" s="40"/>
      <c r="K888" s="40"/>
      <c r="L888" s="40">
        <v>4</v>
      </c>
      <c r="M888" s="40"/>
      <c r="N888" s="40">
        <v>4</v>
      </c>
      <c r="O888" s="40"/>
      <c r="P888" s="40"/>
      <c r="Q888" s="40">
        <v>4</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2</v>
      </c>
      <c r="J892" s="40">
        <v>1</v>
      </c>
      <c r="K892" s="40"/>
      <c r="L892" s="40">
        <v>1</v>
      </c>
      <c r="M892" s="40"/>
      <c r="N892" s="40">
        <v>2</v>
      </c>
      <c r="O892" s="40">
        <v>1</v>
      </c>
      <c r="P892" s="40"/>
      <c r="Q892" s="40">
        <v>1</v>
      </c>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9</v>
      </c>
      <c r="J893" s="40">
        <v>4</v>
      </c>
      <c r="K893" s="40"/>
      <c r="L893" s="40">
        <v>5</v>
      </c>
      <c r="M893" s="40"/>
      <c r="N893" s="40">
        <v>8</v>
      </c>
      <c r="O893" s="40">
        <v>4</v>
      </c>
      <c r="P893" s="40"/>
      <c r="Q893" s="40">
        <v>4</v>
      </c>
      <c r="R893" s="40"/>
      <c r="S893" s="40">
        <v>1</v>
      </c>
      <c r="T893" s="40"/>
      <c r="U893" s="40"/>
      <c r="V893" s="40">
        <v>1</v>
      </c>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12</v>
      </c>
      <c r="J897" s="32">
        <v>2</v>
      </c>
      <c r="K897" s="32"/>
      <c r="L897" s="32">
        <v>10</v>
      </c>
      <c r="M897" s="32"/>
      <c r="N897" s="32">
        <v>12</v>
      </c>
      <c r="O897" s="32">
        <v>2</v>
      </c>
      <c r="P897" s="32"/>
      <c r="Q897" s="32">
        <v>10</v>
      </c>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v>1</v>
      </c>
      <c r="E899" s="32"/>
      <c r="F899" s="32"/>
      <c r="G899" s="32">
        <v>1</v>
      </c>
      <c r="H899" s="32"/>
      <c r="I899" s="32">
        <v>10</v>
      </c>
      <c r="J899" s="32"/>
      <c r="K899" s="32"/>
      <c r="L899" s="32">
        <v>10</v>
      </c>
      <c r="M899" s="32"/>
      <c r="N899" s="32">
        <v>11</v>
      </c>
      <c r="O899" s="32"/>
      <c r="P899" s="32"/>
      <c r="Q899" s="32">
        <v>11</v>
      </c>
      <c r="R899" s="32"/>
      <c r="S899" s="32"/>
      <c r="T899" s="32"/>
      <c r="U899" s="32"/>
      <c r="V899" s="32"/>
      <c r="W899" s="32"/>
      <c r="X899" s="34">
        <v>60</v>
      </c>
    </row>
    <row r="900" spans="1:24" ht="12.75">
      <c r="A900" s="90">
        <v>600040000</v>
      </c>
      <c r="B900" s="35" t="s">
        <v>2337</v>
      </c>
      <c r="C900" s="96"/>
      <c r="D900" s="32"/>
      <c r="E900" s="32"/>
      <c r="F900" s="32"/>
      <c r="G900" s="32"/>
      <c r="H900" s="32"/>
      <c r="I900" s="32">
        <v>1</v>
      </c>
      <c r="J900" s="32"/>
      <c r="K900" s="32"/>
      <c r="L900" s="32">
        <v>1</v>
      </c>
      <c r="M900" s="32"/>
      <c r="N900" s="32"/>
      <c r="O900" s="32"/>
      <c r="P900" s="32"/>
      <c r="Q900" s="32"/>
      <c r="R900" s="32"/>
      <c r="S900" s="32">
        <v>1</v>
      </c>
      <c r="T900" s="32"/>
      <c r="U900" s="32"/>
      <c r="V900" s="32">
        <v>1</v>
      </c>
      <c r="W900" s="32"/>
      <c r="X900" s="34">
        <v>78</v>
      </c>
    </row>
    <row r="901" spans="1:24" ht="12.75">
      <c r="A901" s="90">
        <v>600050000</v>
      </c>
      <c r="B901" s="35" t="s">
        <v>2338</v>
      </c>
      <c r="C901" s="96"/>
      <c r="D901" s="32">
        <v>1</v>
      </c>
      <c r="E901" s="32"/>
      <c r="F901" s="32"/>
      <c r="G901" s="32">
        <v>1</v>
      </c>
      <c r="H901" s="32"/>
      <c r="I901" s="32">
        <v>8</v>
      </c>
      <c r="J901" s="32"/>
      <c r="K901" s="32"/>
      <c r="L901" s="32">
        <v>8</v>
      </c>
      <c r="M901" s="32"/>
      <c r="N901" s="32">
        <v>9</v>
      </c>
      <c r="O901" s="32"/>
      <c r="P901" s="32"/>
      <c r="Q901" s="32">
        <v>9</v>
      </c>
      <c r="R901" s="32"/>
      <c r="S901" s="32"/>
      <c r="T901" s="32"/>
      <c r="U901" s="32"/>
      <c r="V901" s="32"/>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3</v>
      </c>
      <c r="E907" s="32"/>
      <c r="F907" s="32"/>
      <c r="G907" s="32">
        <v>3</v>
      </c>
      <c r="H907" s="32"/>
      <c r="I907" s="32">
        <v>64</v>
      </c>
      <c r="J907" s="32"/>
      <c r="K907" s="32"/>
      <c r="L907" s="32">
        <v>64</v>
      </c>
      <c r="M907" s="32"/>
      <c r="N907" s="32">
        <v>54</v>
      </c>
      <c r="O907" s="32"/>
      <c r="P907" s="32"/>
      <c r="Q907" s="32">
        <v>54</v>
      </c>
      <c r="R907" s="32"/>
      <c r="S907" s="32">
        <v>13</v>
      </c>
      <c r="T907" s="32"/>
      <c r="U907" s="32"/>
      <c r="V907" s="32">
        <v>13</v>
      </c>
      <c r="W907" s="32"/>
      <c r="X907" s="34">
        <v>156</v>
      </c>
    </row>
    <row r="908" spans="1:24" ht="12.75">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2343</v>
      </c>
      <c r="C909" s="96"/>
      <c r="D909" s="32"/>
      <c r="E909" s="32"/>
      <c r="F909" s="32"/>
      <c r="G909" s="32"/>
      <c r="H909" s="32"/>
      <c r="I909" s="32">
        <v>12</v>
      </c>
      <c r="J909" s="32">
        <v>1</v>
      </c>
      <c r="K909" s="32"/>
      <c r="L909" s="32">
        <v>11</v>
      </c>
      <c r="M909" s="32"/>
      <c r="N909" s="32">
        <v>12</v>
      </c>
      <c r="O909" s="32">
        <v>1</v>
      </c>
      <c r="P909" s="32"/>
      <c r="Q909" s="32">
        <v>11</v>
      </c>
      <c r="R909" s="32"/>
      <c r="S909" s="32"/>
      <c r="T909" s="32"/>
      <c r="U909" s="32"/>
      <c r="V909" s="32"/>
      <c r="W909" s="32"/>
      <c r="X909" s="34">
        <v>60</v>
      </c>
    </row>
    <row r="910" spans="1:24" ht="12.75" customHeight="1">
      <c r="A910" s="90">
        <v>600140000</v>
      </c>
      <c r="B910" s="35" t="s">
        <v>2328</v>
      </c>
      <c r="C910" s="96"/>
      <c r="D910" s="32">
        <v>4</v>
      </c>
      <c r="E910" s="32"/>
      <c r="F910" s="32"/>
      <c r="G910" s="32">
        <v>4</v>
      </c>
      <c r="H910" s="32"/>
      <c r="I910" s="32">
        <v>11</v>
      </c>
      <c r="J910" s="32"/>
      <c r="K910" s="32"/>
      <c r="L910" s="32">
        <v>11</v>
      </c>
      <c r="M910" s="32"/>
      <c r="N910" s="32">
        <v>14</v>
      </c>
      <c r="O910" s="32"/>
      <c r="P910" s="32"/>
      <c r="Q910" s="32">
        <v>14</v>
      </c>
      <c r="R910" s="32"/>
      <c r="S910" s="32">
        <v>1</v>
      </c>
      <c r="T910" s="32"/>
      <c r="U910" s="32"/>
      <c r="V910" s="32">
        <v>1</v>
      </c>
      <c r="W910" s="32"/>
      <c r="X910" s="34">
        <v>87</v>
      </c>
    </row>
    <row r="911" spans="1:24" ht="12.75">
      <c r="A911" s="172" t="s">
        <v>4</v>
      </c>
      <c r="B911" s="173"/>
      <c r="C911" s="98"/>
      <c r="D911" s="7">
        <f>SUM(E911:H911)</f>
        <v>261</v>
      </c>
      <c r="E911" s="7">
        <f>SUM(E756,E766,E862,E896:E910)</f>
        <v>106</v>
      </c>
      <c r="F911" s="7">
        <f>SUM(F756,F766,F862,F896:F910)</f>
        <v>0</v>
      </c>
      <c r="G911" s="7">
        <f>SUM(G756,G766,G862,G896:G910)</f>
        <v>155</v>
      </c>
      <c r="H911" s="7">
        <f>SUM(H756,H766,H862,H896:H910)</f>
        <v>0</v>
      </c>
      <c r="I911" s="7">
        <f>SUM(J911:M911)</f>
        <v>1234</v>
      </c>
      <c r="J911" s="7">
        <f>SUM(J756,J766,J862,J896:J910)</f>
        <v>411</v>
      </c>
      <c r="K911" s="7">
        <f>SUM(K756,K766,K862,K896:K910)</f>
        <v>0</v>
      </c>
      <c r="L911" s="7">
        <f>SUM(L756,L766,L862,L896:L910)</f>
        <v>823</v>
      </c>
      <c r="M911" s="7">
        <f>SUM(M756,M766,M862,M896:M910)</f>
        <v>0</v>
      </c>
      <c r="N911" s="7">
        <f>SUM(O911:R911)</f>
        <v>1115</v>
      </c>
      <c r="O911" s="7">
        <f>SUM(O756,O766,O862,O896:O910)</f>
        <v>517</v>
      </c>
      <c r="P911" s="7">
        <f>SUM(P756,P766,P862,P896:P910)</f>
        <v>0</v>
      </c>
      <c r="Q911" s="7">
        <f>SUM(Q756,Q766,Q862,Q896:Q910)</f>
        <v>598</v>
      </c>
      <c r="R911" s="7">
        <f>SUM(R756,R766,R862,R896:R910)</f>
        <v>0</v>
      </c>
      <c r="S911" s="7">
        <f>SUM(T911:W911)</f>
        <v>380</v>
      </c>
      <c r="T911" s="7">
        <f>SUM(T756,T766,T862,T896:T910)</f>
        <v>0</v>
      </c>
      <c r="U911" s="7">
        <f>SUM(U756,U766,U862,U896:U910)</f>
        <v>0</v>
      </c>
      <c r="V911" s="7">
        <f>SUM(V756,V766,V862,V896:V910)</f>
        <v>380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148</v>
      </c>
      <c r="E913" s="32">
        <f>SUM(E914:E1467)</f>
        <v>16</v>
      </c>
      <c r="F913" s="32">
        <f>SUM(F914:F1467)</f>
        <v>0</v>
      </c>
      <c r="G913" s="32">
        <f>SUM(G914:G1467)</f>
        <v>132</v>
      </c>
      <c r="H913" s="32">
        <f>SUM(H914:H1467)</f>
        <v>0</v>
      </c>
      <c r="I913" s="32">
        <f>SUM(J913:M913)</f>
        <v>1395</v>
      </c>
      <c r="J913" s="32">
        <f>SUM(J914:J1467)</f>
        <v>201</v>
      </c>
      <c r="K913" s="32">
        <f>SUM(K914:K1467)</f>
        <v>0</v>
      </c>
      <c r="L913" s="32">
        <f>SUM(L914:L1467)</f>
        <v>1194</v>
      </c>
      <c r="M913" s="32">
        <f>SUM(M914:M1467)</f>
        <v>0</v>
      </c>
      <c r="N913" s="32">
        <f>SUM(O913:R913)</f>
        <v>1337</v>
      </c>
      <c r="O913" s="32">
        <f>SUM(O914:O1467)</f>
        <v>217</v>
      </c>
      <c r="P913" s="32">
        <f>SUM(P914:P1467)</f>
        <v>0</v>
      </c>
      <c r="Q913" s="32">
        <f>SUM(Q914:Q1467)</f>
        <v>1120</v>
      </c>
      <c r="R913" s="32">
        <f>SUM(R914:R1467)</f>
        <v>0</v>
      </c>
      <c r="S913" s="32">
        <f>SUM(T913:W913)</f>
        <v>206</v>
      </c>
      <c r="T913" s="32">
        <f>SUM(T914:T1467)</f>
        <v>0</v>
      </c>
      <c r="U913" s="32">
        <f>SUM(U914:U1467)</f>
        <v>0</v>
      </c>
      <c r="V913" s="32">
        <f>SUM(V914:V1467)</f>
        <v>206</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1</v>
      </c>
      <c r="E922" s="6"/>
      <c r="F922" s="6"/>
      <c r="G922" s="6">
        <v>1</v>
      </c>
      <c r="H922" s="6"/>
      <c r="I922" s="6">
        <v>14</v>
      </c>
      <c r="J922" s="6">
        <v>3</v>
      </c>
      <c r="K922" s="6"/>
      <c r="L922" s="6">
        <v>11</v>
      </c>
      <c r="M922" s="6"/>
      <c r="N922" s="6">
        <v>15</v>
      </c>
      <c r="O922" s="6">
        <v>3</v>
      </c>
      <c r="P922" s="6"/>
      <c r="Q922" s="6">
        <v>12</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8</v>
      </c>
      <c r="J936" s="40">
        <v>3</v>
      </c>
      <c r="K936" s="40"/>
      <c r="L936" s="40">
        <v>5</v>
      </c>
      <c r="M936" s="40"/>
      <c r="N936" s="40">
        <v>8</v>
      </c>
      <c r="O936" s="40">
        <v>3</v>
      </c>
      <c r="P936" s="40"/>
      <c r="Q936" s="40">
        <v>5</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1</v>
      </c>
      <c r="J991" s="40"/>
      <c r="K991" s="40"/>
      <c r="L991" s="40">
        <v>1</v>
      </c>
      <c r="M991" s="40"/>
      <c r="N991" s="40"/>
      <c r="O991" s="40"/>
      <c r="P991" s="40"/>
      <c r="Q991" s="40"/>
      <c r="R991" s="40"/>
      <c r="S991" s="40">
        <v>1</v>
      </c>
      <c r="T991" s="40"/>
      <c r="U991" s="40"/>
      <c r="V991" s="40">
        <v>1</v>
      </c>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3</v>
      </c>
      <c r="J996" s="40"/>
      <c r="K996" s="40"/>
      <c r="L996" s="40">
        <v>3</v>
      </c>
      <c r="M996" s="40"/>
      <c r="N996" s="40">
        <v>3</v>
      </c>
      <c r="O996" s="40"/>
      <c r="P996" s="40"/>
      <c r="Q996" s="40">
        <v>3</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c r="A998" s="88">
        <v>501030058</v>
      </c>
      <c r="B998" s="42" t="s">
        <v>242</v>
      </c>
      <c r="C998" s="97"/>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c r="A1035" s="87">
        <v>501050005</v>
      </c>
      <c r="B1035" s="30" t="s">
        <v>912</v>
      </c>
      <c r="C1035" s="97"/>
      <c r="D1035" s="6"/>
      <c r="E1035" s="6"/>
      <c r="F1035" s="6"/>
      <c r="G1035" s="6"/>
      <c r="H1035" s="6"/>
      <c r="I1035" s="6">
        <v>1</v>
      </c>
      <c r="J1035" s="6"/>
      <c r="K1035" s="6"/>
      <c r="L1035" s="6">
        <v>1</v>
      </c>
      <c r="M1035" s="6"/>
      <c r="N1035" s="6">
        <v>1</v>
      </c>
      <c r="O1035" s="6"/>
      <c r="P1035" s="6"/>
      <c r="Q1035" s="6">
        <v>1</v>
      </c>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v>1</v>
      </c>
      <c r="E1057" s="6"/>
      <c r="F1057" s="6"/>
      <c r="G1057" s="6">
        <v>1</v>
      </c>
      <c r="H1057" s="6"/>
      <c r="I1057" s="6">
        <v>5</v>
      </c>
      <c r="J1057" s="6"/>
      <c r="K1057" s="6"/>
      <c r="L1057" s="6">
        <v>5</v>
      </c>
      <c r="M1057" s="6"/>
      <c r="N1057" s="6">
        <v>6</v>
      </c>
      <c r="O1057" s="6"/>
      <c r="P1057" s="6"/>
      <c r="Q1057" s="6">
        <v>6</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1</v>
      </c>
      <c r="J1060" s="6"/>
      <c r="K1060" s="6"/>
      <c r="L1060" s="6">
        <v>1</v>
      </c>
      <c r="M1060" s="6"/>
      <c r="N1060" s="6"/>
      <c r="O1060" s="6"/>
      <c r="P1060" s="6"/>
      <c r="Q1060" s="6"/>
      <c r="R1060" s="6"/>
      <c r="S1060" s="6">
        <v>1</v>
      </c>
      <c r="T1060" s="6"/>
      <c r="U1060" s="6"/>
      <c r="V1060" s="6">
        <v>1</v>
      </c>
      <c r="W1060" s="6"/>
      <c r="X1060" s="5">
        <v>151</v>
      </c>
    </row>
    <row r="1061" spans="1:24" ht="12.75">
      <c r="A1061" s="87">
        <v>501060020</v>
      </c>
      <c r="B1061" s="30" t="s">
        <v>937</v>
      </c>
      <c r="C1061" s="97"/>
      <c r="D1061" s="6"/>
      <c r="E1061" s="6"/>
      <c r="F1061" s="6"/>
      <c r="G1061" s="6"/>
      <c r="H1061" s="6"/>
      <c r="I1061" s="6">
        <v>8</v>
      </c>
      <c r="J1061" s="6">
        <v>3</v>
      </c>
      <c r="K1061" s="6"/>
      <c r="L1061" s="6">
        <v>5</v>
      </c>
      <c r="M1061" s="6"/>
      <c r="N1061" s="6">
        <v>7</v>
      </c>
      <c r="O1061" s="6">
        <v>3</v>
      </c>
      <c r="P1061" s="6"/>
      <c r="Q1061" s="6">
        <v>4</v>
      </c>
      <c r="R1061" s="6"/>
      <c r="S1061" s="6">
        <v>1</v>
      </c>
      <c r="T1061" s="6"/>
      <c r="U1061" s="6"/>
      <c r="V1061" s="6">
        <v>1</v>
      </c>
      <c r="W1061" s="6"/>
      <c r="X1061" s="5">
        <v>151</v>
      </c>
    </row>
    <row r="1062" spans="1:24" ht="12.75">
      <c r="A1062" s="87">
        <v>501060021</v>
      </c>
      <c r="B1062" s="30" t="s">
        <v>938</v>
      </c>
      <c r="C1062" s="97"/>
      <c r="D1062" s="6">
        <v>3</v>
      </c>
      <c r="E1062" s="6">
        <v>1</v>
      </c>
      <c r="F1062" s="6"/>
      <c r="G1062" s="6">
        <v>2</v>
      </c>
      <c r="H1062" s="6"/>
      <c r="I1062" s="6">
        <v>7</v>
      </c>
      <c r="J1062" s="6"/>
      <c r="K1062" s="6"/>
      <c r="L1062" s="6">
        <v>7</v>
      </c>
      <c r="M1062" s="6"/>
      <c r="N1062" s="6">
        <v>9</v>
      </c>
      <c r="O1062" s="6">
        <v>1</v>
      </c>
      <c r="P1062" s="6"/>
      <c r="Q1062" s="6">
        <v>8</v>
      </c>
      <c r="R1062" s="6"/>
      <c r="S1062" s="6">
        <v>1</v>
      </c>
      <c r="T1062" s="6"/>
      <c r="U1062" s="6"/>
      <c r="V1062" s="6">
        <v>1</v>
      </c>
      <c r="W1062" s="6"/>
      <c r="X1062" s="5">
        <v>151</v>
      </c>
    </row>
    <row r="1063" spans="1:24" ht="25.5">
      <c r="A1063" s="87">
        <v>501060022</v>
      </c>
      <c r="B1063" s="30" t="s">
        <v>939</v>
      </c>
      <c r="C1063" s="97"/>
      <c r="D1063" s="6">
        <v>1</v>
      </c>
      <c r="E1063" s="6"/>
      <c r="F1063" s="6"/>
      <c r="G1063" s="6">
        <v>1</v>
      </c>
      <c r="H1063" s="6"/>
      <c r="I1063" s="6"/>
      <c r="J1063" s="6"/>
      <c r="K1063" s="6"/>
      <c r="L1063" s="6"/>
      <c r="M1063" s="6"/>
      <c r="N1063" s="6">
        <v>1</v>
      </c>
      <c r="O1063" s="6"/>
      <c r="P1063" s="6"/>
      <c r="Q1063" s="6">
        <v>1</v>
      </c>
      <c r="R1063" s="6"/>
      <c r="S1063" s="6"/>
      <c r="T1063" s="6"/>
      <c r="U1063" s="6"/>
      <c r="V1063" s="6"/>
      <c r="W1063" s="6"/>
      <c r="X1063" s="5">
        <v>151</v>
      </c>
    </row>
    <row r="1064" spans="1:24" ht="12.75">
      <c r="A1064" s="87">
        <v>501060023</v>
      </c>
      <c r="B1064" s="30" t="s">
        <v>940</v>
      </c>
      <c r="C1064" s="97"/>
      <c r="D1064" s="6"/>
      <c r="E1064" s="6"/>
      <c r="F1064" s="6"/>
      <c r="G1064" s="6"/>
      <c r="H1064" s="6"/>
      <c r="I1064" s="6">
        <v>1</v>
      </c>
      <c r="J1064" s="6">
        <v>1</v>
      </c>
      <c r="K1064" s="6"/>
      <c r="L1064" s="6"/>
      <c r="M1064" s="6"/>
      <c r="N1064" s="6">
        <v>1</v>
      </c>
      <c r="O1064" s="6">
        <v>1</v>
      </c>
      <c r="P1064" s="6"/>
      <c r="Q1064" s="6"/>
      <c r="R1064" s="6"/>
      <c r="S1064" s="6"/>
      <c r="T1064" s="6"/>
      <c r="U1064" s="6"/>
      <c r="V1064" s="6"/>
      <c r="W1064" s="6"/>
      <c r="X1064" s="5">
        <v>151</v>
      </c>
    </row>
    <row r="1065" spans="1:24" ht="25.5">
      <c r="A1065" s="87">
        <v>501060024</v>
      </c>
      <c r="B1065" s="30" t="s">
        <v>941</v>
      </c>
      <c r="C1065" s="97"/>
      <c r="D1065" s="6">
        <v>7</v>
      </c>
      <c r="E1065" s="6"/>
      <c r="F1065" s="6"/>
      <c r="G1065" s="6">
        <v>7</v>
      </c>
      <c r="H1065" s="6"/>
      <c r="I1065" s="6">
        <v>40</v>
      </c>
      <c r="J1065" s="6"/>
      <c r="K1065" s="6"/>
      <c r="L1065" s="6">
        <v>40</v>
      </c>
      <c r="M1065" s="6"/>
      <c r="N1065" s="6">
        <v>40</v>
      </c>
      <c r="O1065" s="6"/>
      <c r="P1065" s="6"/>
      <c r="Q1065" s="6">
        <v>40</v>
      </c>
      <c r="R1065" s="6"/>
      <c r="S1065" s="6">
        <v>7</v>
      </c>
      <c r="T1065" s="6"/>
      <c r="U1065" s="6"/>
      <c r="V1065" s="6">
        <v>7</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4</v>
      </c>
      <c r="E1068" s="6">
        <v>1</v>
      </c>
      <c r="F1068" s="6"/>
      <c r="G1068" s="6">
        <v>3</v>
      </c>
      <c r="H1068" s="6"/>
      <c r="I1068" s="6">
        <v>51</v>
      </c>
      <c r="J1068" s="6">
        <v>6</v>
      </c>
      <c r="K1068" s="6"/>
      <c r="L1068" s="6">
        <v>45</v>
      </c>
      <c r="M1068" s="6"/>
      <c r="N1068" s="6">
        <v>36</v>
      </c>
      <c r="O1068" s="6">
        <v>7</v>
      </c>
      <c r="P1068" s="6"/>
      <c r="Q1068" s="6">
        <v>29</v>
      </c>
      <c r="R1068" s="6"/>
      <c r="S1068" s="6">
        <v>19</v>
      </c>
      <c r="T1068" s="6"/>
      <c r="U1068" s="6"/>
      <c r="V1068" s="6">
        <v>19</v>
      </c>
      <c r="W1068" s="6"/>
      <c r="X1068" s="5">
        <v>151</v>
      </c>
    </row>
    <row r="1069" spans="1:24" ht="25.5">
      <c r="A1069" s="87">
        <v>501060028</v>
      </c>
      <c r="B1069" s="30" t="s">
        <v>945</v>
      </c>
      <c r="C1069" s="97"/>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8.25">
      <c r="A1070" s="87">
        <v>501060029</v>
      </c>
      <c r="B1070" s="30" t="s">
        <v>946</v>
      </c>
      <c r="C1070" s="97"/>
      <c r="D1070" s="6"/>
      <c r="E1070" s="6"/>
      <c r="F1070" s="6"/>
      <c r="G1070" s="6"/>
      <c r="H1070" s="6"/>
      <c r="I1070" s="6">
        <v>3</v>
      </c>
      <c r="J1070" s="6"/>
      <c r="K1070" s="6"/>
      <c r="L1070" s="6">
        <v>3</v>
      </c>
      <c r="M1070" s="6"/>
      <c r="N1070" s="6">
        <v>2</v>
      </c>
      <c r="O1070" s="6"/>
      <c r="P1070" s="6"/>
      <c r="Q1070" s="6">
        <v>2</v>
      </c>
      <c r="R1070" s="6"/>
      <c r="S1070" s="6">
        <v>1</v>
      </c>
      <c r="T1070" s="6"/>
      <c r="U1070" s="6"/>
      <c r="V1070" s="6">
        <v>1</v>
      </c>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55</v>
      </c>
      <c r="E1075" s="6">
        <v>6</v>
      </c>
      <c r="F1075" s="6"/>
      <c r="G1075" s="6">
        <v>49</v>
      </c>
      <c r="H1075" s="6"/>
      <c r="I1075" s="6">
        <v>265</v>
      </c>
      <c r="J1075" s="6">
        <v>16</v>
      </c>
      <c r="K1075" s="6"/>
      <c r="L1075" s="6">
        <v>249</v>
      </c>
      <c r="M1075" s="6"/>
      <c r="N1075" s="6">
        <v>241</v>
      </c>
      <c r="O1075" s="6">
        <v>22</v>
      </c>
      <c r="P1075" s="6"/>
      <c r="Q1075" s="6">
        <v>219</v>
      </c>
      <c r="R1075" s="6"/>
      <c r="S1075" s="6">
        <v>79</v>
      </c>
      <c r="T1075" s="6"/>
      <c r="U1075" s="6"/>
      <c r="V1075" s="6">
        <v>79</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2</v>
      </c>
      <c r="J1086" s="6"/>
      <c r="K1086" s="6"/>
      <c r="L1086" s="6">
        <v>2</v>
      </c>
      <c r="M1086" s="6"/>
      <c r="N1086" s="6">
        <v>2</v>
      </c>
      <c r="O1086" s="6"/>
      <c r="P1086" s="6"/>
      <c r="Q1086" s="6">
        <v>2</v>
      </c>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c r="A1110" s="88">
        <v>501070005</v>
      </c>
      <c r="B1110" s="42" t="s">
        <v>981</v>
      </c>
      <c r="C1110" s="97"/>
      <c r="D1110" s="40"/>
      <c r="E1110" s="40"/>
      <c r="F1110" s="40"/>
      <c r="G1110" s="40"/>
      <c r="H1110" s="40"/>
      <c r="I1110" s="40">
        <v>3</v>
      </c>
      <c r="J1110" s="40">
        <v>2</v>
      </c>
      <c r="K1110" s="40"/>
      <c r="L1110" s="40">
        <v>1</v>
      </c>
      <c r="M1110" s="40"/>
      <c r="N1110" s="40">
        <v>3</v>
      </c>
      <c r="O1110" s="40">
        <v>2</v>
      </c>
      <c r="P1110" s="40"/>
      <c r="Q1110" s="40">
        <v>1</v>
      </c>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2</v>
      </c>
      <c r="J1113" s="40"/>
      <c r="K1113" s="40"/>
      <c r="L1113" s="40">
        <v>2</v>
      </c>
      <c r="M1113" s="40"/>
      <c r="N1113" s="40">
        <v>2</v>
      </c>
      <c r="O1113" s="40"/>
      <c r="P1113" s="40"/>
      <c r="Q1113" s="40">
        <v>2</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1</v>
      </c>
      <c r="E1116" s="40"/>
      <c r="F1116" s="40"/>
      <c r="G1116" s="40">
        <v>1</v>
      </c>
      <c r="H1116" s="40"/>
      <c r="I1116" s="40">
        <v>7</v>
      </c>
      <c r="J1116" s="40"/>
      <c r="K1116" s="40"/>
      <c r="L1116" s="40">
        <v>7</v>
      </c>
      <c r="M1116" s="40"/>
      <c r="N1116" s="40">
        <v>8</v>
      </c>
      <c r="O1116" s="40"/>
      <c r="P1116" s="40"/>
      <c r="Q1116" s="40">
        <v>8</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2</v>
      </c>
      <c r="E1118" s="40">
        <v>1</v>
      </c>
      <c r="F1118" s="40"/>
      <c r="G1118" s="40">
        <v>1</v>
      </c>
      <c r="H1118" s="40"/>
      <c r="I1118" s="40">
        <v>19</v>
      </c>
      <c r="J1118" s="40">
        <v>1</v>
      </c>
      <c r="K1118" s="40"/>
      <c r="L1118" s="40">
        <v>18</v>
      </c>
      <c r="M1118" s="40"/>
      <c r="N1118" s="40">
        <v>18</v>
      </c>
      <c r="O1118" s="40">
        <v>2</v>
      </c>
      <c r="P1118" s="40"/>
      <c r="Q1118" s="40">
        <v>16</v>
      </c>
      <c r="R1118" s="40"/>
      <c r="S1118" s="40">
        <v>3</v>
      </c>
      <c r="T1118" s="40"/>
      <c r="U1118" s="40"/>
      <c r="V1118" s="40">
        <v>3</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2</v>
      </c>
      <c r="J1123" s="40">
        <v>1</v>
      </c>
      <c r="K1123" s="40"/>
      <c r="L1123" s="40">
        <v>1</v>
      </c>
      <c r="M1123" s="40"/>
      <c r="N1123" s="40">
        <v>1</v>
      </c>
      <c r="O1123" s="40">
        <v>1</v>
      </c>
      <c r="P1123" s="40"/>
      <c r="Q1123" s="40"/>
      <c r="R1123" s="40"/>
      <c r="S1123" s="40">
        <v>1</v>
      </c>
      <c r="T1123" s="40"/>
      <c r="U1123" s="40"/>
      <c r="V1123" s="40">
        <v>1</v>
      </c>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c r="A1125" s="88">
        <v>501080011</v>
      </c>
      <c r="B1125" s="42" t="s">
        <v>996</v>
      </c>
      <c r="C1125" s="97"/>
      <c r="D1125" s="40">
        <v>1</v>
      </c>
      <c r="E1125" s="40"/>
      <c r="F1125" s="40"/>
      <c r="G1125" s="40">
        <v>1</v>
      </c>
      <c r="H1125" s="40"/>
      <c r="I1125" s="40">
        <v>2</v>
      </c>
      <c r="J1125" s="40"/>
      <c r="K1125" s="40"/>
      <c r="L1125" s="40">
        <v>2</v>
      </c>
      <c r="M1125" s="40"/>
      <c r="N1125" s="40">
        <v>3</v>
      </c>
      <c r="O1125" s="40"/>
      <c r="P1125" s="40"/>
      <c r="Q1125" s="40">
        <v>3</v>
      </c>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7</v>
      </c>
      <c r="J1130" s="40">
        <v>1</v>
      </c>
      <c r="K1130" s="40"/>
      <c r="L1130" s="40">
        <v>6</v>
      </c>
      <c r="M1130" s="40"/>
      <c r="N1130" s="40">
        <v>5</v>
      </c>
      <c r="O1130" s="40">
        <v>1</v>
      </c>
      <c r="P1130" s="40"/>
      <c r="Q1130" s="40">
        <v>4</v>
      </c>
      <c r="R1130" s="40"/>
      <c r="S1130" s="40">
        <v>2</v>
      </c>
      <c r="T1130" s="40"/>
      <c r="U1130" s="40"/>
      <c r="V1130" s="40">
        <v>2</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2</v>
      </c>
      <c r="E1145" s="40"/>
      <c r="F1145" s="40"/>
      <c r="G1145" s="40">
        <v>2</v>
      </c>
      <c r="H1145" s="40"/>
      <c r="I1145" s="40">
        <v>13</v>
      </c>
      <c r="J1145" s="40">
        <v>1</v>
      </c>
      <c r="K1145" s="40"/>
      <c r="L1145" s="40">
        <v>12</v>
      </c>
      <c r="M1145" s="40"/>
      <c r="N1145" s="40">
        <v>14</v>
      </c>
      <c r="O1145" s="40">
        <v>1</v>
      </c>
      <c r="P1145" s="40"/>
      <c r="Q1145" s="40">
        <v>13</v>
      </c>
      <c r="R1145" s="40"/>
      <c r="S1145" s="40">
        <v>1</v>
      </c>
      <c r="T1145" s="40"/>
      <c r="U1145" s="40"/>
      <c r="V1145" s="40">
        <v>1</v>
      </c>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v>2</v>
      </c>
      <c r="E1152" s="40"/>
      <c r="F1152" s="40"/>
      <c r="G1152" s="40">
        <v>2</v>
      </c>
      <c r="H1152" s="40"/>
      <c r="I1152" s="40">
        <v>1</v>
      </c>
      <c r="J1152" s="40"/>
      <c r="K1152" s="40"/>
      <c r="L1152" s="40">
        <v>1</v>
      </c>
      <c r="M1152" s="40"/>
      <c r="N1152" s="40">
        <v>3</v>
      </c>
      <c r="O1152" s="40"/>
      <c r="P1152" s="40"/>
      <c r="Q1152" s="40">
        <v>3</v>
      </c>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12</v>
      </c>
      <c r="J1236" s="40">
        <v>1</v>
      </c>
      <c r="K1236" s="40"/>
      <c r="L1236" s="40">
        <v>11</v>
      </c>
      <c r="M1236" s="40"/>
      <c r="N1236" s="40">
        <v>12</v>
      </c>
      <c r="O1236" s="40">
        <v>1</v>
      </c>
      <c r="P1236" s="40"/>
      <c r="Q1236" s="40">
        <v>11</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7</v>
      </c>
      <c r="E1238" s="40">
        <v>1</v>
      </c>
      <c r="F1238" s="40"/>
      <c r="G1238" s="40">
        <v>6</v>
      </c>
      <c r="H1238" s="40"/>
      <c r="I1238" s="40">
        <v>260</v>
      </c>
      <c r="J1238" s="40">
        <v>66</v>
      </c>
      <c r="K1238" s="40"/>
      <c r="L1238" s="40">
        <v>194</v>
      </c>
      <c r="M1238" s="40"/>
      <c r="N1238" s="40">
        <v>247</v>
      </c>
      <c r="O1238" s="40">
        <v>67</v>
      </c>
      <c r="P1238" s="40"/>
      <c r="Q1238" s="40">
        <v>180</v>
      </c>
      <c r="R1238" s="40"/>
      <c r="S1238" s="40">
        <v>20</v>
      </c>
      <c r="T1238" s="40"/>
      <c r="U1238" s="40"/>
      <c r="V1238" s="40">
        <v>20</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30</v>
      </c>
      <c r="E1240" s="40">
        <v>4</v>
      </c>
      <c r="F1240" s="40"/>
      <c r="G1240" s="40">
        <v>26</v>
      </c>
      <c r="H1240" s="40"/>
      <c r="I1240" s="40">
        <v>377</v>
      </c>
      <c r="J1240" s="40">
        <v>58</v>
      </c>
      <c r="K1240" s="40"/>
      <c r="L1240" s="40">
        <v>319</v>
      </c>
      <c r="M1240" s="40"/>
      <c r="N1240" s="40">
        <v>365</v>
      </c>
      <c r="O1240" s="40">
        <v>62</v>
      </c>
      <c r="P1240" s="40"/>
      <c r="Q1240" s="40">
        <v>303</v>
      </c>
      <c r="R1240" s="40"/>
      <c r="S1240" s="40">
        <v>42</v>
      </c>
      <c r="T1240" s="40"/>
      <c r="U1240" s="40"/>
      <c r="V1240" s="40">
        <v>42</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v>1</v>
      </c>
      <c r="E1244" s="40"/>
      <c r="F1244" s="40"/>
      <c r="G1244" s="40">
        <v>1</v>
      </c>
      <c r="H1244" s="40"/>
      <c r="I1244" s="40">
        <v>7</v>
      </c>
      <c r="J1244" s="40">
        <v>2</v>
      </c>
      <c r="K1244" s="40"/>
      <c r="L1244" s="40">
        <v>5</v>
      </c>
      <c r="M1244" s="40"/>
      <c r="N1244" s="40">
        <v>7</v>
      </c>
      <c r="O1244" s="40">
        <v>2</v>
      </c>
      <c r="P1244" s="40"/>
      <c r="Q1244" s="40">
        <v>5</v>
      </c>
      <c r="R1244" s="40"/>
      <c r="S1244" s="40">
        <v>1</v>
      </c>
      <c r="T1244" s="40"/>
      <c r="U1244" s="40"/>
      <c r="V1244" s="40">
        <v>1</v>
      </c>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29</v>
      </c>
      <c r="J1249" s="40">
        <v>8</v>
      </c>
      <c r="K1249" s="40"/>
      <c r="L1249" s="40">
        <v>21</v>
      </c>
      <c r="M1249" s="40"/>
      <c r="N1249" s="40">
        <v>26</v>
      </c>
      <c r="O1249" s="40">
        <v>8</v>
      </c>
      <c r="P1249" s="40"/>
      <c r="Q1249" s="40">
        <v>18</v>
      </c>
      <c r="R1249" s="40"/>
      <c r="S1249" s="40">
        <v>3</v>
      </c>
      <c r="T1249" s="40"/>
      <c r="U1249" s="40"/>
      <c r="V1249" s="40">
        <v>3</v>
      </c>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v>7</v>
      </c>
      <c r="E1257" s="40">
        <v>2</v>
      </c>
      <c r="F1257" s="40"/>
      <c r="G1257" s="40">
        <v>5</v>
      </c>
      <c r="H1257" s="40"/>
      <c r="I1257" s="40">
        <v>12</v>
      </c>
      <c r="J1257" s="40">
        <v>4</v>
      </c>
      <c r="K1257" s="40"/>
      <c r="L1257" s="40">
        <v>8</v>
      </c>
      <c r="M1257" s="40"/>
      <c r="N1257" s="40">
        <v>19</v>
      </c>
      <c r="O1257" s="40">
        <v>6</v>
      </c>
      <c r="P1257" s="40"/>
      <c r="Q1257" s="40">
        <v>13</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15</v>
      </c>
      <c r="E1259" s="40"/>
      <c r="F1259" s="40"/>
      <c r="G1259" s="40">
        <v>15</v>
      </c>
      <c r="H1259" s="40"/>
      <c r="I1259" s="40">
        <v>124</v>
      </c>
      <c r="J1259" s="40">
        <v>6</v>
      </c>
      <c r="K1259" s="40"/>
      <c r="L1259" s="40">
        <v>118</v>
      </c>
      <c r="M1259" s="40"/>
      <c r="N1259" s="40">
        <v>122</v>
      </c>
      <c r="O1259" s="40">
        <v>6</v>
      </c>
      <c r="P1259" s="40"/>
      <c r="Q1259" s="40">
        <v>116</v>
      </c>
      <c r="R1259" s="40"/>
      <c r="S1259" s="40">
        <v>17</v>
      </c>
      <c r="T1259" s="40"/>
      <c r="U1259" s="40"/>
      <c r="V1259" s="40">
        <v>17</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16</v>
      </c>
      <c r="J1265" s="40">
        <v>4</v>
      </c>
      <c r="K1265" s="40"/>
      <c r="L1265" s="40">
        <v>12</v>
      </c>
      <c r="M1265" s="40"/>
      <c r="N1265" s="40">
        <v>12</v>
      </c>
      <c r="O1265" s="40">
        <v>4</v>
      </c>
      <c r="P1265" s="40"/>
      <c r="Q1265" s="40">
        <v>8</v>
      </c>
      <c r="R1265" s="40"/>
      <c r="S1265" s="40">
        <v>4</v>
      </c>
      <c r="T1265" s="40"/>
      <c r="U1265" s="40"/>
      <c r="V1265" s="40">
        <v>4</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c r="A1279" s="88">
        <v>501130017</v>
      </c>
      <c r="B1279" s="42" t="s">
        <v>1131</v>
      </c>
      <c r="C1279" s="97"/>
      <c r="D1279" s="40"/>
      <c r="E1279" s="40"/>
      <c r="F1279" s="40"/>
      <c r="G1279" s="40"/>
      <c r="H1279" s="40"/>
      <c r="I1279" s="40">
        <v>1</v>
      </c>
      <c r="J1279" s="40">
        <v>1</v>
      </c>
      <c r="K1279" s="40"/>
      <c r="L1279" s="40"/>
      <c r="M1279" s="40"/>
      <c r="N1279" s="40">
        <v>1</v>
      </c>
      <c r="O1279" s="40">
        <v>1</v>
      </c>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8</v>
      </c>
      <c r="E1285" s="40"/>
      <c r="F1285" s="40"/>
      <c r="G1285" s="40">
        <v>8</v>
      </c>
      <c r="H1285" s="40"/>
      <c r="I1285" s="40">
        <v>70</v>
      </c>
      <c r="J1285" s="40">
        <v>12</v>
      </c>
      <c r="K1285" s="40"/>
      <c r="L1285" s="40">
        <v>58</v>
      </c>
      <c r="M1285" s="40"/>
      <c r="N1285" s="40">
        <v>76</v>
      </c>
      <c r="O1285" s="40">
        <v>12</v>
      </c>
      <c r="P1285" s="40"/>
      <c r="Q1285" s="40">
        <v>64</v>
      </c>
      <c r="R1285" s="40"/>
      <c r="S1285" s="40">
        <v>2</v>
      </c>
      <c r="T1285" s="40"/>
      <c r="U1285" s="40"/>
      <c r="V1285" s="40">
        <v>2</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4</v>
      </c>
      <c r="J1337" s="40"/>
      <c r="K1337" s="40"/>
      <c r="L1337" s="40">
        <v>4</v>
      </c>
      <c r="M1337" s="40"/>
      <c r="N1337" s="40">
        <v>4</v>
      </c>
      <c r="O1337" s="40"/>
      <c r="P1337" s="40"/>
      <c r="Q1337" s="40">
        <v>4</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12</v>
      </c>
      <c r="J1338" s="40">
        <v>1</v>
      </c>
      <c r="K1338" s="40"/>
      <c r="L1338" s="40">
        <v>11</v>
      </c>
      <c r="M1338" s="40"/>
      <c r="N1338" s="40">
        <v>12</v>
      </c>
      <c r="O1338" s="40">
        <v>1</v>
      </c>
      <c r="P1338" s="40"/>
      <c r="Q1338" s="40">
        <v>11</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501130082</v>
      </c>
      <c r="B1344" s="42" t="s">
        <v>1195</v>
      </c>
      <c r="C1344" s="97"/>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37</v>
      </c>
      <c r="J1468" s="32"/>
      <c r="K1468" s="32"/>
      <c r="L1468" s="32">
        <v>37</v>
      </c>
      <c r="M1468" s="32"/>
      <c r="N1468" s="32">
        <v>35</v>
      </c>
      <c r="O1468" s="32"/>
      <c r="P1468" s="32"/>
      <c r="Q1468" s="32">
        <v>35</v>
      </c>
      <c r="R1468" s="32"/>
      <c r="S1468" s="32">
        <v>2</v>
      </c>
      <c r="T1468" s="32"/>
      <c r="U1468" s="32"/>
      <c r="V1468" s="32">
        <v>2</v>
      </c>
      <c r="W1468" s="32"/>
      <c r="X1468" s="34">
        <v>130</v>
      </c>
    </row>
    <row r="1469" spans="1:24" ht="12.75">
      <c r="A1469" s="90">
        <v>600020000</v>
      </c>
      <c r="B1469" s="35" t="s">
        <v>2335</v>
      </c>
      <c r="C1469" s="96"/>
      <c r="D1469" s="32"/>
      <c r="E1469" s="32"/>
      <c r="F1469" s="32"/>
      <c r="G1469" s="32"/>
      <c r="H1469" s="32"/>
      <c r="I1469" s="32">
        <v>8</v>
      </c>
      <c r="J1469" s="32"/>
      <c r="K1469" s="32"/>
      <c r="L1469" s="32">
        <v>8</v>
      </c>
      <c r="M1469" s="32"/>
      <c r="N1469" s="32">
        <v>8</v>
      </c>
      <c r="O1469" s="32"/>
      <c r="P1469" s="32"/>
      <c r="Q1469" s="32">
        <v>8</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148</v>
      </c>
      <c r="E1471" s="7">
        <f>SUM(E913,E1468:E1470)</f>
        <v>16</v>
      </c>
      <c r="F1471" s="7">
        <f>SUM(F913,F1468:F1470)</f>
        <v>0</v>
      </c>
      <c r="G1471" s="7">
        <f>SUM(G913,G1468:G1470)</f>
        <v>132</v>
      </c>
      <c r="H1471" s="7">
        <f>SUM(H913,H1468:H1470)</f>
        <v>0</v>
      </c>
      <c r="I1471" s="7">
        <f>SUM(J1471:M1471)</f>
        <v>1440</v>
      </c>
      <c r="J1471" s="7">
        <f>SUM(J913,J1468:J1470)</f>
        <v>201</v>
      </c>
      <c r="K1471" s="7">
        <f>SUM(K913,K1468:K1470)</f>
        <v>0</v>
      </c>
      <c r="L1471" s="7">
        <f>SUM(L913,L1468:L1470)</f>
        <v>1239</v>
      </c>
      <c r="M1471" s="7">
        <f>SUM(M913,M1468:M1470)</f>
        <v>0</v>
      </c>
      <c r="N1471" s="7">
        <f>SUM(O1471:R1471)</f>
        <v>1380</v>
      </c>
      <c r="O1471" s="7">
        <f>SUM(O913,O1468:O1470)</f>
        <v>217</v>
      </c>
      <c r="P1471" s="7">
        <f>SUM(P913,P1468:P1470)</f>
        <v>0</v>
      </c>
      <c r="Q1471" s="7">
        <f>SUM(Q913,Q1468:Q1470)</f>
        <v>1163</v>
      </c>
      <c r="R1471" s="7">
        <f>SUM(R913,R1468:R1470)</f>
        <v>0</v>
      </c>
      <c r="S1471" s="7">
        <f>SUM(T1471:W1471)</f>
        <v>208</v>
      </c>
      <c r="T1471" s="7">
        <f>SUM(T913,T1468:T1470)</f>
        <v>0</v>
      </c>
      <c r="U1471" s="7">
        <f>SUM(U913,U1468:U1470)</f>
        <v>0</v>
      </c>
      <c r="V1471" s="7">
        <f>SUM(V913,V1468:V1470)</f>
        <v>208</v>
      </c>
      <c r="W1471" s="7">
        <f>SUM(W913,W1468:W1470)</f>
        <v>0</v>
      </c>
      <c r="X1471" s="28" t="s">
        <v>1916</v>
      </c>
    </row>
    <row r="1472" spans="1:26" s="19" customFormat="1" ht="12.75">
      <c r="A1472" s="170" t="s">
        <v>1308</v>
      </c>
      <c r="B1472" s="171"/>
      <c r="C1472" s="3"/>
      <c r="D1472" s="4">
        <f>SUM(E1472:H1472)</f>
        <v>640</v>
      </c>
      <c r="E1472" s="4">
        <f>E551+E754+E911+E1471</f>
        <v>154</v>
      </c>
      <c r="F1472" s="4">
        <f>F551+F754+F911+F1471</f>
        <v>0</v>
      </c>
      <c r="G1472" s="4">
        <f>G551+G754+G911+G1471</f>
        <v>486</v>
      </c>
      <c r="H1472" s="4">
        <f>H551+H754+H911+H1471</f>
        <v>0</v>
      </c>
      <c r="I1472" s="4">
        <f>SUM(J1472:M1472)</f>
        <v>4213</v>
      </c>
      <c r="J1472" s="4">
        <f>J551+J754+J911+J1471</f>
        <v>726</v>
      </c>
      <c r="K1472" s="4">
        <f>K551+K754+K911+K1471</f>
        <v>0</v>
      </c>
      <c r="L1472" s="4">
        <f>L551+L754+L911+L1471</f>
        <v>3487</v>
      </c>
      <c r="M1472" s="4">
        <f>M551+M754+M911+M1471</f>
        <v>0</v>
      </c>
      <c r="N1472" s="4">
        <f>SUM(O1472:R1472)</f>
        <v>4060</v>
      </c>
      <c r="O1472" s="4">
        <f>O551+O754+O911+O1471</f>
        <v>880</v>
      </c>
      <c r="P1472" s="4">
        <f>P551+P754+P911+P1471</f>
        <v>0</v>
      </c>
      <c r="Q1472" s="4">
        <f>Q551+Q754+Q911+Q1471</f>
        <v>3180</v>
      </c>
      <c r="R1472" s="4">
        <f>R551+R754+R911+R1471</f>
        <v>0</v>
      </c>
      <c r="S1472" s="4">
        <f>SUM(T1472:W1472)</f>
        <v>793</v>
      </c>
      <c r="T1472" s="4">
        <f>T551+T754+T911+T1471</f>
        <v>0</v>
      </c>
      <c r="U1472" s="4">
        <f>U551+U754+U911+U1471</f>
        <v>0</v>
      </c>
      <c r="V1472" s="4">
        <f>V551+V754+V911+V1471</f>
        <v>793</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&amp;L17E3EDAA&amp;C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&amp;L17E3EDAA&amp;C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&amp;L17E3EDAA&amp;C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&amp;L17E3EDAA&amp;C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&amp;L17E3EDAA&amp;C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&amp;L17E3EDAA&amp;C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640</v>
      </c>
      <c r="D36" s="26">
        <f>SUM(D37:D65)</f>
        <v>4213</v>
      </c>
      <c r="E36" s="26">
        <f>SUM(E37:E65)</f>
        <v>4060</v>
      </c>
      <c r="F36" s="26">
        <f>SUM(F37:F65)</f>
        <v>793</v>
      </c>
      <c r="G36" s="26">
        <f>SUM(G37:G65)</f>
        <v>2788.78450000002</v>
      </c>
      <c r="H36" s="26">
        <f>SUM(H37:H65)</f>
        <v>10298.3496666665</v>
      </c>
      <c r="I36" s="26">
        <f>SUM(I37:I65)</f>
        <v>9515.63416666654</v>
      </c>
      <c r="J36" s="26">
        <f>SUM(J37:J65)</f>
        <v>3571.50000000001</v>
      </c>
      <c r="K36" s="21"/>
    </row>
    <row r="37" spans="1:10" ht="12.75" hidden="1">
      <c r="A37" s="6" t="s">
        <v>1327</v>
      </c>
      <c r="B37" s="13"/>
      <c r="C37" s="5"/>
      <c r="D37" s="5"/>
      <c r="E37" s="5"/>
      <c r="F37" s="5"/>
      <c r="G37" s="5"/>
      <c r="H37" s="5"/>
      <c r="I37" s="5"/>
      <c r="J37" s="5"/>
    </row>
    <row r="38" spans="1:10" ht="12.75">
      <c r="A38" s="6" t="s">
        <v>1328</v>
      </c>
      <c r="B38" s="13">
        <v>4977</v>
      </c>
      <c r="C38" s="5">
        <v>640</v>
      </c>
      <c r="D38" s="5">
        <v>4213</v>
      </c>
      <c r="E38" s="5">
        <v>4060</v>
      </c>
      <c r="F38" s="5">
        <v>793</v>
      </c>
      <c r="G38" s="5">
        <v>2788.78450000002</v>
      </c>
      <c r="H38" s="5">
        <v>10298.3496666665</v>
      </c>
      <c r="I38" s="5">
        <v>9515.63416666654</v>
      </c>
      <c r="J38" s="5">
        <v>3571.50000000001</v>
      </c>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640</v>
      </c>
      <c r="D696" s="27">
        <f>D6+D31+D36+D66+D84+D131+D187+D213+D227+D256+D274+D303+D327+D360+D390+D401+D426+D460+D492+D511+D532+D550+D588+D609+D631+D655+D671</f>
        <v>4213</v>
      </c>
      <c r="E696" s="27">
        <f>E6+E31+E36+E66+E84+E131+E187+E213+E227+E256+E274+E303+E327+E360+E390+E401+E426+E460+E492+E511+E532+E550+E588+E609+E631+E655+E671</f>
        <v>4060</v>
      </c>
      <c r="F696" s="27">
        <f>F6+F31+F36+F66+F84+F131+F187+F213+F227+F256+F274+F303+F327+F360+F390+F401+F426+F460+F492+F511+F532+F550+F588+F609+F631+F655+F671</f>
        <v>793</v>
      </c>
      <c r="G696" s="27">
        <f>G6+G31+G36+G66+G84+G131+G187+G213+G227+G256+G274+G303+G327+G360+G390+G401+G426+G460+G492+G511+G532+G550+G588+G609+G631+G655+G671</f>
        <v>2788.78450000002</v>
      </c>
      <c r="H696" s="27">
        <f>H6+H31+H36+H66+H84+H131+H187+H213+H227+H256+H274+H303+H327+H360+H390+H401+H426+H460+H492+H511+H532+H550+H588+H609+H631+H655+H671</f>
        <v>10298.3496666665</v>
      </c>
      <c r="I696" s="27">
        <f>I6+I31+I36+I66+I84+I131+I187+I213+I227+I256+I274+I303+I327+I360+I390+I401+I426+I460+I492+I511+I532+I550+I588+I609+I631+I655+I671</f>
        <v>9515.63416666654</v>
      </c>
      <c r="J696" s="27">
        <f>J6+J31+J36+J66+J84+J131+J187+J213+J227+J256+J274+J303+J327+J360+J390+J401+J426+J460+J492+J511+J532+J550+J588+J609+J631+J655+J671</f>
        <v>3571.50000000001</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640</v>
      </c>
      <c r="D802" s="25">
        <f>D696+D724+D753+D763+D792+D801</f>
        <v>4213</v>
      </c>
      <c r="E802" s="25">
        <f>E696+E724+E753+E763+E792+E801</f>
        <v>4060</v>
      </c>
      <c r="F802" s="25">
        <f>F696+F724+F753+F763+F792+F801</f>
        <v>793</v>
      </c>
      <c r="G802" s="25">
        <f>G696+G724+G753+G763+G792+G801</f>
        <v>2788.78450000002</v>
      </c>
      <c r="H802" s="25">
        <f>H696+H724+H753+H763+H792+H801</f>
        <v>10298.3496666665</v>
      </c>
      <c r="I802" s="25">
        <f>I696+I724+I753+I763+I792+I801</f>
        <v>9515.63416666654</v>
      </c>
      <c r="J802" s="25">
        <f>J696+J724+J753+J763+J792+J801</f>
        <v>3571.50000000001</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&amp;L17E3EDAA&amp;C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NIK</cp:lastModifiedBy>
  <cp:lastPrinted>2022-08-11T05:58:21Z</cp:lastPrinted>
  <dcterms:created xsi:type="dcterms:W3CDTF">2021-01-22T06:15:46Z</dcterms:created>
  <dcterms:modified xsi:type="dcterms:W3CDTF">2024-01-25T08:11:41Z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1-ЄЗ_00126_4.2023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034AF0D1</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