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<sst xmlns="http://schemas.openxmlformats.org/spreadsheetml/2006/main" count="316" uniqueCount="254">
  <si>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</si>
  <si>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</si>
  <si>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</si>
  <si>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</si>
  <si>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</si>
  <si>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</si>
  <si>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</si>
  <si>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</si>
  <si>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</si>
  <si>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</si>
  <si>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</si>
  <si>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</si>
  <si>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</si>
  <si>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</si>
  <si>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</si>
  <si>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</si>
  <si>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</si>
  <si>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</si>
  <si>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</si>
  <si>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</si>
  <si>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</si>
  <si>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</si>
  <si>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</si>
  <si>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</si>
  <si>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</si>
  <si>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</si>
  <si>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</si>
  <si>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</si>
  <si>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</si>
  <si>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</si>
  <si>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</si>
  <si>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</si>
  <si>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</si>
  <si>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</si>
  <si>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</si>
  <si>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</si>
  <si>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</si>
  <si>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</si>
  <si>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</si>
  <si>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</si>
  <si>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</si>
  <si>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</si>
  <si>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</si>
  <si>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</si>
  <si>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</si>
  <si>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</si>
  <si>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</si>
  <si>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</si>
  <si>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</si>
  <si>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</si>
  <si>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</si>
  <si>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</si>
  <si>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</si>
  <si>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</si>
  <si>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</si>
  <si>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</si>
  <si>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</si>
  <si>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</si>
  <si>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</si>
  <si>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</si>
  <si>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</si>
  <si>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</si>
  <si>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</si>
  <si>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</si>
  <si>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</si>
  <si>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</si>
  <si>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</si>
  <si>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</si>
  <si>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</si>
  <si>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</si>
  <si>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</si>
  <si>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</si>
  <si>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</si>
  <si>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</si>
  <si>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</si>
  <si>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</si>
  <si>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</si>
  <si>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</si>
  <si>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</si>
  <si>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</si>
  <si>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</si>
  <si>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</si>
  <si>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</si>
  <si>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</si>
  <si>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</si>
  <si>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</si>
  <si>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</si>
  <si>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</si>
  <si>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</si>
  <si>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</si>
  <si>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</si>
  <si>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</si>
  <si>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</si>
  <si>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</si>
  <si>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</si>
  <si>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</si>
  <si>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</si>
  <si>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</si>
  <si>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</si>
  <si>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</si>
  <si>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</si>
  <si>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</si>
  <si>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</si>
  <si>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</si>
  <si>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</si>
  <si>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</si>
  <si>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</si>
  <si>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</si>
  <si>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</si>
  <si>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</si>
  <si>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</si>
  <si>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</si>
  <si>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</si>
  <si>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</si>
  <si>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</si>
  <si>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</si>
  <si>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</si>
  <si>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</si>
  <si>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</si>
  <si>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</si>
  <si>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</si>
  <si>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</si>
  <si>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</si>
  <si>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</si>
  <si>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</si>
  <si>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</si>
  <si>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</si>
  <si>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</si>
  <si>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</si>
  <si>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</si>
  <si>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</si>
  <si>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</si>
  <si>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</si>
  <si>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</si>
  <si>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</si>
  <si>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</si>
  <si>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</si>
  <si>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</si>
  <si>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</si>
  <si>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</si>
  <si>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</si>
  <si>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</si>
  <si>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</si>
  <si>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</si>
  <si>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</si>
  <si>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</si>
  <si>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</si>
  <si>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</si>
  <si>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</si>
  <si>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</si>
  <si>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</si>
  <si>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</si>
  <si>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</si>
  <si>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</si>
  <si>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</si>
  <si>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</si>
  <si>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</si>
  <si>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</si>
  <si>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</si>
  <si>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</si>
  <si>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</si>
  <si>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</si>
  <si>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</si>
  <si>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</si>
  <si>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</si>
  <si>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</si>
  <si>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</si>
  <si>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</si>
  <si>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</si>
  <si>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</si>
  <si>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</si>
  <si>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</si>
  <si>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</si>
  <si>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</si>
  <si>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</si>
  <si>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</si>
  <si>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</si>
  <si>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</si>
  <si>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</si>
  <si>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</si>
  <si>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</si>
  <si>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</si>
  <si>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</si>
  <si>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</si>
  <si>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</si>
  <si>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</si>
  <si>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</si>
  <si>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</si>
  <si>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</si>
  <si>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</si>
  <si>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</si>
  <si>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</si>
  <si>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</si>
  <si>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</si>
  <si>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</si>
  <si>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</si>
  <si>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</si>
  <si>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</si>
  <si>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</si>
  <si>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</si>
  <si>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</si>
  <si>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</si>
  <si>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</si>
  <si>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</si>
  <si>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</si>
  <si>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</si>
  <si>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</si>
  <si>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</si>
  <si>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</si>
  <si>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</si>
  <si>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</si>
  <si>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</si>
  <si>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</si>
  <si>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</si>
  <si>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</si>
  <si>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</si>
  <si>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</si>
  <si>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</si>
  <si>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</si>
  <si>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</si>
  <si>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</si>
  <si>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</si>
  <si>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</si>
  <si>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</si>
  <si>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</si>
  <si>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</si>
  <si>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</si>
  <si>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</si>
  <si>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</si>
  <si>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</si>
  <si>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</si>
  <si>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</si>
  <si>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</si>
  <si>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</si>
  <si>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</si>
  <si>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</si>
  <si>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</si>
  <si>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</si>
  <si>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</si>
  <si>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</si>
  <si>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</si>
  <si>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</si>
  <si>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</si>
  <si>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</si>
  <si>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  Губко В.І</t>
  </si>
  <si>
    <t>Дончик О.А.</t>
  </si>
  <si>
    <t>04352-2-28-66</t>
  </si>
  <si>
    <t>inbox@bh.vn.court.gov.ua</t>
  </si>
  <si>
    <t>3 січня 2018 року</t>
  </si>
  <si>
    <t>2017 рік</t>
  </si>
  <si>
    <t>Бершадський районний суд Вінницької області</t>
  </si>
  <si>
    <t xml:space="preserve">Місцезнаходження: </t>
  </si>
  <si>
    <t>24400. Вінницька область.м. Бершадь</t>
  </si>
  <si>
    <t>вул. Шевченка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</si>
</sst>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105</v>
      </c>
      <c r="F10" s="157">
        <v>104</v>
      </c>
      <c r="G10" s="157">
        <v>104</v>
      </c>
      <c r="H10" s="157">
        <v>7</v>
      </c>
      <c r="I10" s="157">
        <v>2</v>
      </c>
      <c r="J10" s="157">
        <v>1</v>
      </c>
      <c r="K10" s="157">
        <v>94</v>
      </c>
      <c r="L10" s="157"/>
      <c r="M10" s="168">
        <v>1</v>
      </c>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5</v>
      </c>
      <c r="F15" s="157">
        <v>5</v>
      </c>
      <c r="G15" s="157">
        <v>5</v>
      </c>
      <c r="H15" s="157">
        <v>2</v>
      </c>
      <c r="I15" s="157"/>
      <c r="J15" s="157">
        <v>1</v>
      </c>
      <c r="K15" s="157">
        <v>2</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v>
      </c>
      <c r="F21" s="157">
        <v>4</v>
      </c>
      <c r="G21" s="157">
        <v>4</v>
      </c>
      <c r="H21" s="157">
        <v>2</v>
      </c>
      <c r="I21" s="157"/>
      <c r="J21" s="157">
        <v>1</v>
      </c>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110</v>
      </c>
      <c r="F23" s="157">
        <f>F10+F12+F15+F22</f>
        <v>109</v>
      </c>
      <c r="G23" s="157">
        <f>G10+G12+G15+G22</f>
        <v>109</v>
      </c>
      <c r="H23" s="157">
        <f>H10+H15</f>
        <v>9</v>
      </c>
      <c r="I23" s="157">
        <f>I10+I15</f>
        <v>2</v>
      </c>
      <c r="J23" s="157">
        <f>J10+J12+J15</f>
        <v>2</v>
      </c>
      <c r="K23" s="157">
        <f>K10+K12+K15</f>
        <v>96</v>
      </c>
      <c r="L23" s="157">
        <f>L10+L12+L15+L22</f>
        <v>0</v>
      </c>
      <c r="M23" s="157">
        <f>M10+M12+M15+M22</f>
        <v>1</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123</v>
      </c>
      <c r="G31" s="167">
        <v>94</v>
      </c>
      <c r="H31" s="167">
        <v>102</v>
      </c>
      <c r="I31" s="167">
        <v>87</v>
      </c>
      <c r="J31" s="167">
        <v>38</v>
      </c>
      <c r="K31" s="167">
        <v>3</v>
      </c>
      <c r="L31" s="167">
        <v>10</v>
      </c>
      <c r="M31" s="167"/>
      <c r="N31" s="167">
        <v>21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&amp;L245CD402&amp;CФорма № 2-А, Підрозділ: Бершадський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5</v>
      </c>
      <c r="D9" s="163">
        <v>3</v>
      </c>
      <c r="E9" s="163">
        <v>8</v>
      </c>
      <c r="F9" s="163">
        <v>6</v>
      </c>
      <c r="G9" s="163">
        <v>5</v>
      </c>
      <c r="H9" s="163"/>
      <c r="I9" s="163">
        <v>1</v>
      </c>
      <c r="J9" s="163">
        <v>1</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5</v>
      </c>
      <c r="D10" s="163">
        <v>1</v>
      </c>
      <c r="E10" s="163">
        <v>6</v>
      </c>
      <c r="F10" s="163">
        <v>4</v>
      </c>
      <c r="G10" s="163">
        <v>4</v>
      </c>
      <c r="H10" s="163"/>
      <c r="I10" s="163">
        <v>1</v>
      </c>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26</v>
      </c>
      <c r="E12" s="163">
        <v>16</v>
      </c>
      <c r="F12" s="163">
        <v>16</v>
      </c>
      <c r="G12" s="163">
        <v>14</v>
      </c>
      <c r="H12" s="163"/>
      <c r="I12" s="163"/>
      <c r="J12" s="163"/>
      <c r="K12" s="162">
        <v>12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26</v>
      </c>
      <c r="E24" s="163">
        <v>16</v>
      </c>
      <c r="F24" s="163">
        <v>16</v>
      </c>
      <c r="G24" s="163">
        <v>14</v>
      </c>
      <c r="H24" s="163"/>
      <c r="I24" s="163"/>
      <c r="J24" s="163"/>
      <c r="K24" s="162">
        <v>12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25</v>
      </c>
      <c r="E25" s="163">
        <v>16</v>
      </c>
      <c r="F25" s="163">
        <v>16</v>
      </c>
      <c r="G25" s="163">
        <v>14</v>
      </c>
      <c r="H25" s="163"/>
      <c r="I25" s="163"/>
      <c r="J25" s="163"/>
      <c r="K25" s="162">
        <v>11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1</v>
      </c>
      <c r="F30" s="163"/>
      <c r="G30" s="163"/>
      <c r="H30" s="163"/>
      <c r="I30" s="163"/>
      <c r="J30" s="163">
        <v>1</v>
      </c>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c r="F39" s="163"/>
      <c r="G39" s="163"/>
      <c r="H39" s="163"/>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10</v>
      </c>
      <c r="E43" s="163">
        <v>10</v>
      </c>
      <c r="F43" s="163">
        <v>7</v>
      </c>
      <c r="G43" s="163">
        <v>6</v>
      </c>
      <c r="H43" s="163"/>
      <c r="I43" s="163">
        <v>1</v>
      </c>
      <c r="J43" s="163">
        <v>2</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2</v>
      </c>
      <c r="F44" s="163">
        <v>1</v>
      </c>
      <c r="G44" s="163">
        <v>1</v>
      </c>
      <c r="H44" s="163"/>
      <c r="I44" s="163"/>
      <c r="J44" s="163">
        <v>1</v>
      </c>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6</v>
      </c>
      <c r="E45" s="163">
        <v>6</v>
      </c>
      <c r="F45" s="163">
        <v>4</v>
      </c>
      <c r="G45" s="163">
        <v>3</v>
      </c>
      <c r="H45" s="163"/>
      <c r="I45" s="163">
        <v>1</v>
      </c>
      <c r="J45" s="163">
        <v>1</v>
      </c>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6</v>
      </c>
      <c r="E46" s="163">
        <v>6</v>
      </c>
      <c r="F46" s="163">
        <v>4</v>
      </c>
      <c r="G46" s="163">
        <v>3</v>
      </c>
      <c r="H46" s="163"/>
      <c r="I46" s="163">
        <v>1</v>
      </c>
      <c r="J46" s="163">
        <v>1</v>
      </c>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2</v>
      </c>
      <c r="E48" s="163">
        <v>2</v>
      </c>
      <c r="F48" s="163">
        <v>2</v>
      </c>
      <c r="G48" s="163">
        <v>2</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2</v>
      </c>
      <c r="E49" s="163">
        <v>1</v>
      </c>
      <c r="F49" s="163">
        <v>1</v>
      </c>
      <c r="G49" s="163">
        <v>1</v>
      </c>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c r="F50" s="163"/>
      <c r="G50" s="163"/>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22</v>
      </c>
      <c r="D88" s="163">
        <v>48</v>
      </c>
      <c r="E88" s="163">
        <v>65</v>
      </c>
      <c r="F88" s="163">
        <v>57</v>
      </c>
      <c r="G88" s="163">
        <v>12</v>
      </c>
      <c r="H88" s="163">
        <v>1</v>
      </c>
      <c r="I88" s="163">
        <v>1</v>
      </c>
      <c r="J88" s="163">
        <v>6</v>
      </c>
      <c r="K88" s="162">
        <v>5</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v>
      </c>
      <c r="D90" s="163">
        <v>7</v>
      </c>
      <c r="E90" s="163">
        <v>6</v>
      </c>
      <c r="F90" s="163">
        <v>4</v>
      </c>
      <c r="G90" s="163">
        <v>4</v>
      </c>
      <c r="H90" s="163"/>
      <c r="I90" s="163"/>
      <c r="J90" s="163">
        <v>2</v>
      </c>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6</v>
      </c>
      <c r="E94" s="163">
        <v>5</v>
      </c>
      <c r="F94" s="163">
        <v>4</v>
      </c>
      <c r="G94" s="163">
        <v>4</v>
      </c>
      <c r="H94" s="163"/>
      <c r="I94" s="163"/>
      <c r="J94" s="163">
        <v>1</v>
      </c>
      <c r="K94" s="162">
        <v>2</v>
      </c>
      <c r="L94" s="163"/>
      <c r="M94" s="163"/>
      <c r="N94" s="164"/>
      <c r="O94" s="163"/>
      <c r="P94" s="60"/>
    </row>
    <row r="95" spans="1:16" s="4" customFormat="1" ht="25.5" customHeight="1">
      <c r="A95" s="44">
        <v>88</v>
      </c>
      <c r="B95" s="114" t="s">
        <v>68</v>
      </c>
      <c r="C95" s="164">
        <v>17</v>
      </c>
      <c r="D95" s="163">
        <v>40</v>
      </c>
      <c r="E95" s="163">
        <v>54</v>
      </c>
      <c r="F95" s="163">
        <v>48</v>
      </c>
      <c r="G95" s="163">
        <v>8</v>
      </c>
      <c r="H95" s="163">
        <v>1</v>
      </c>
      <c r="I95" s="163">
        <v>1</v>
      </c>
      <c r="J95" s="163">
        <v>4</v>
      </c>
      <c r="K95" s="162">
        <v>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c r="G97" s="163"/>
      <c r="H97" s="163"/>
      <c r="I97" s="163">
        <v>1</v>
      </c>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c r="G103" s="163"/>
      <c r="H103" s="163">
        <v>1</v>
      </c>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c r="G108" s="163"/>
      <c r="H108" s="163">
        <v>1</v>
      </c>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v>2</v>
      </c>
      <c r="E113" s="163"/>
      <c r="F113" s="163"/>
      <c r="G113" s="163"/>
      <c r="H113" s="163"/>
      <c r="I113" s="163"/>
      <c r="J113" s="163"/>
      <c r="K113" s="162">
        <v>2</v>
      </c>
      <c r="L113" s="163"/>
      <c r="M113" s="163"/>
      <c r="N113" s="164"/>
      <c r="O113" s="163"/>
      <c r="P113" s="100"/>
      <c r="Q113" s="100"/>
      <c r="R113" s="100"/>
      <c r="S113" s="100"/>
    </row>
    <row r="114" spans="1:19" s="101" customFormat="1" ht="30.75" customHeight="1">
      <c r="A114" s="46">
        <v>107</v>
      </c>
      <c r="B114" s="117" t="s">
        <v>222</v>
      </c>
      <c r="C114" s="164">
        <f>SUM(C8,C9,C12,C29,C30,C43,C49,C52,C79,C88,C103,C109,C113)</f>
        <v>29</v>
      </c>
      <c r="D114" s="164">
        <f aca="true" t="shared" si="0" ref="D114:O114">SUM(D8,D9,D12,D29,D30,D43,D49,D52,D79,D88,D103,D109,D113)</f>
        <v>94</v>
      </c>
      <c r="E114" s="164">
        <f t="shared" si="0"/>
        <v>102</v>
      </c>
      <c r="F114" s="164">
        <f t="shared" si="0"/>
        <v>87</v>
      </c>
      <c r="G114" s="164">
        <f t="shared" si="0"/>
        <v>38</v>
      </c>
      <c r="H114" s="164">
        <f t="shared" si="0"/>
        <v>2</v>
      </c>
      <c r="I114" s="164">
        <f t="shared" si="0"/>
        <v>3</v>
      </c>
      <c r="J114" s="164">
        <f t="shared" si="0"/>
        <v>10</v>
      </c>
      <c r="K114" s="164">
        <f t="shared" si="0"/>
        <v>21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&amp;L245CD402&amp;CФорма № 2-А, Підрозділ: Бершадський районний суд Вінницької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&amp;L245CD402&amp;CФорма № 2-А, Підрозділ: Бершадський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8</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76</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23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&amp;L245CD402&amp;CФорма № 2-А, Підрозділ: Бершадський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&amp;L245CD402&amp;C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ZAL2</cp:lastModifiedBy>
  <cp:lastPrinted>2015-12-10T14:23:53Z</cp:lastPrinted>
  <dcterms:created xsi:type="dcterms:W3CDTF">2015-09-09T11:49:13Z</dcterms:created>
  <dcterms:modified xsi:type="dcterms:W3CDTF">2018-01-22T08:00:50Z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2-А_00126_4.2017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61104628</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