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<sst xmlns="http://schemas.openxmlformats.org/spreadsheetml/2006/main" count="154" uniqueCount="129">
  <si>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</si>
  <si>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</si>
  <si>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</si>
  <si>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</si>
  <si>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</si>
  <si>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</si>
  <si>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</si>
  <si>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</si>
  <si>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</si>
  <si>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</si>
  <si>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</si>
  <si>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</si>
  <si>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</si>
  <si>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</si>
  <si>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</si>
  <si>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</si>
  <si>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</si>
  <si>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</si>
  <si>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</si>
  <si>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</si>
  <si>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</si>
  <si>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</si>
  <si>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</si>
  <si>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</si>
  <si>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</si>
  <si>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</si>
  <si>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</si>
  <si>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</si>
  <si>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</si>
  <si>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</si>
  <si>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</si>
  <si>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</si>
  <si>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</si>
  <si>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</si>
  <si>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</si>
  <si>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</si>
  <si>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</si>
  <si>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</si>
  <si>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</si>
  <si>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</si>
  <si>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</si>
  <si>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</si>
  <si>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</si>
  <si>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</si>
  <si>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</si>
  <si>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</si>
  <si>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</si>
  <si>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</si>
  <si>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</si>
  <si>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</si>
  <si>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</si>
  <si>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</si>
  <si>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</si>
  <si>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</si>
  <si>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</si>
  <si>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</si>
  <si>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</si>
  <si>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</si>
  <si>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</si>
  <si>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</si>
  <si>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</si>
  <si>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</si>
  <si>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</si>
  <si>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</si>
  <si>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</si>
  <si>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</si>
  <si>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</si>
  <si>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</si>
  <si>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</si>
  <si>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</si>
  <si>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</si>
  <si>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</si>
  <si>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</si>
  <si>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</si>
  <si>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</si>
  <si>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</si>
  <si>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</si>
  <si>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</si>
  <si>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</si>
  <si>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</si>
  <si>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</si>
  <si>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</si>
  <si>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</si>
  <si>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</si>
  <si>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</si>
  <si>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</si>
  <si>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</si>
  <si>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</si>
  <si>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</si>
  <si>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</si>
  <si>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</si>
  <si>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</si>
  <si>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</si>
  <si>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</si>
  <si>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</si>
  <si>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</si>
  <si>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</si>
  <si>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</si>
  <si>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</si>
  <si>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</si>
  <si>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</si>
  <si>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</si>
  <si>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</si>
  <si>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</si>
  <si>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</si>
  <si>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</si>
  <si>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</si>
  <si>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</si>
  <si>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</si>
  <si>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</si>
  <si>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</si>
  <si>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</si>
  <si>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</si>
  <si>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</si>
  <si>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</si>
  <si>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</si>
  <si>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</si>
  <si>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</si>
  <si>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</si>
  <si>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</si>
  <si>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</si>
  <si>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</si>
  <si>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</si>
  <si>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В.І. Губко</t>
  </si>
  <si>
    <t>Олена ЧЕРНЯВСЬКА</t>
  </si>
  <si>
    <t>(04352)2-39-67</t>
  </si>
  <si>
    <t>(04352)2-28-66</t>
  </si>
  <si>
    <t>inbox@bh.vn.court.gov.ua</t>
  </si>
  <si>
    <t>4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</si>
</sst>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&amp;LEBD0C22E&amp;C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798</v>
      </c>
      <c r="D6" s="96">
        <f>SUM(D7,D10,D13,D14,D15,D21,D24,D25,D18,D19,D20)</f>
        <v>870431.08</v>
      </c>
      <c r="E6" s="96">
        <f>SUM(E7,E10,E13,E14,E15,E21,E24,E25,E18,E19,E20)</f>
        <v>654</v>
      </c>
      <c r="F6" s="96">
        <f>SUM(F7,F10,F13,F14,F15,F21,F24,F25,F18,F19,F20)</f>
        <v>728340.05</v>
      </c>
      <c r="G6" s="96">
        <f>SUM(G7,G10,G13,G14,G15,G21,G24,G25,G18,G19,G20)</f>
        <v>1</v>
      </c>
      <c r="H6" s="96">
        <f>SUM(H7,H10,H13,H14,H15,H21,H24,H25,H18,H19,H20)</f>
        <v>454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143</v>
      </c>
      <c r="L6" s="96">
        <f>SUM(L7,L10,L13,L14,L15,L21,L24,L25,L18,L19,L20)</f>
        <v>142773.22999999998</v>
      </c>
    </row>
    <row r="7" spans="1:12" ht="16.5" customHeight="1">
      <c r="A7" s="87">
        <v>2</v>
      </c>
      <c r="B7" s="90" t="s">
        <v>74</v>
      </c>
      <c r="C7" s="97">
        <v>268</v>
      </c>
      <c r="D7" s="97">
        <v>415405.93</v>
      </c>
      <c r="E7" s="97">
        <v>161</v>
      </c>
      <c r="F7" s="97">
        <v>301797.95</v>
      </c>
      <c r="G7" s="97"/>
      <c r="H7" s="97"/>
      <c r="I7" s="97"/>
      <c r="J7" s="97"/>
      <c r="K7" s="97">
        <v>107</v>
      </c>
      <c r="L7" s="97">
        <v>113717.23</v>
      </c>
    </row>
    <row r="8" spans="1:12" ht="16.5" customHeight="1">
      <c r="A8" s="87">
        <v>3</v>
      </c>
      <c r="B8" s="91" t="s">
        <v>75</v>
      </c>
      <c r="C8" s="97">
        <v>79</v>
      </c>
      <c r="D8" s="97">
        <v>198845.85</v>
      </c>
      <c r="E8" s="97">
        <v>75</v>
      </c>
      <c r="F8" s="97">
        <v>191304.85</v>
      </c>
      <c r="G8" s="97"/>
      <c r="H8" s="97"/>
      <c r="I8" s="97"/>
      <c r="J8" s="97"/>
      <c r="K8" s="97">
        <v>4</v>
      </c>
      <c r="L8" s="97">
        <v>9080</v>
      </c>
    </row>
    <row r="9" spans="1:12" ht="16.5" customHeight="1">
      <c r="A9" s="87">
        <v>4</v>
      </c>
      <c r="B9" s="91" t="s">
        <v>76</v>
      </c>
      <c r="C9" s="97">
        <v>189</v>
      </c>
      <c r="D9" s="97">
        <v>216560.08</v>
      </c>
      <c r="E9" s="97">
        <v>86</v>
      </c>
      <c r="F9" s="97">
        <v>110493.1</v>
      </c>
      <c r="G9" s="97"/>
      <c r="H9" s="97"/>
      <c r="I9" s="97"/>
      <c r="J9" s="97"/>
      <c r="K9" s="97">
        <v>103</v>
      </c>
      <c r="L9" s="97">
        <v>104637.23</v>
      </c>
    </row>
    <row r="10" spans="1:12" ht="19.5" customHeight="1">
      <c r="A10" s="87">
        <v>5</v>
      </c>
      <c r="B10" s="90" t="s">
        <v>77</v>
      </c>
      <c r="C10" s="97">
        <v>184</v>
      </c>
      <c r="D10" s="97">
        <v>225638</v>
      </c>
      <c r="E10" s="97">
        <v>172</v>
      </c>
      <c r="F10" s="97">
        <v>206856.95</v>
      </c>
      <c r="G10" s="97"/>
      <c r="H10" s="97"/>
      <c r="I10" s="97"/>
      <c r="J10" s="97"/>
      <c r="K10" s="97">
        <v>12</v>
      </c>
      <c r="L10" s="97">
        <v>19068</v>
      </c>
    </row>
    <row r="11" spans="1:12" ht="19.5" customHeight="1">
      <c r="A11" s="87">
        <v>6</v>
      </c>
      <c r="B11" s="91" t="s">
        <v>78</v>
      </c>
      <c r="C11" s="97">
        <v>43</v>
      </c>
      <c r="D11" s="97">
        <v>97610</v>
      </c>
      <c r="E11" s="97">
        <v>37</v>
      </c>
      <c r="F11" s="97">
        <v>83486</v>
      </c>
      <c r="G11" s="97"/>
      <c r="H11" s="97"/>
      <c r="I11" s="97"/>
      <c r="J11" s="97"/>
      <c r="K11" s="97">
        <v>6</v>
      </c>
      <c r="L11" s="97">
        <v>13620</v>
      </c>
    </row>
    <row r="12" spans="1:12" ht="19.5" customHeight="1">
      <c r="A12" s="87">
        <v>7</v>
      </c>
      <c r="B12" s="91" t="s">
        <v>79</v>
      </c>
      <c r="C12" s="97">
        <v>141</v>
      </c>
      <c r="D12" s="97">
        <v>128028</v>
      </c>
      <c r="E12" s="97">
        <v>135</v>
      </c>
      <c r="F12" s="97">
        <v>123370.95</v>
      </c>
      <c r="G12" s="97"/>
      <c r="H12" s="97"/>
      <c r="I12" s="97"/>
      <c r="J12" s="97"/>
      <c r="K12" s="97">
        <v>6</v>
      </c>
      <c r="L12" s="97">
        <v>5448</v>
      </c>
    </row>
    <row r="13" spans="1:12" ht="15" customHeight="1">
      <c r="A13" s="87">
        <v>8</v>
      </c>
      <c r="B13" s="90" t="s">
        <v>18</v>
      </c>
      <c r="C13" s="97">
        <v>157</v>
      </c>
      <c r="D13" s="97">
        <v>142556</v>
      </c>
      <c r="E13" s="97">
        <v>157</v>
      </c>
      <c r="F13" s="97">
        <v>142421.6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5</v>
      </c>
      <c r="D14" s="97">
        <v>16801.65</v>
      </c>
      <c r="E14" s="97">
        <v>5</v>
      </c>
      <c r="F14" s="97">
        <v>16801.65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110</v>
      </c>
      <c r="D15" s="97">
        <v>50621</v>
      </c>
      <c r="E15" s="97">
        <v>98</v>
      </c>
      <c r="F15" s="97">
        <v>46047.4</v>
      </c>
      <c r="G15" s="97">
        <v>1</v>
      </c>
      <c r="H15" s="97">
        <v>454</v>
      </c>
      <c r="I15" s="97"/>
      <c r="J15" s="97"/>
      <c r="K15" s="97">
        <v>11</v>
      </c>
      <c r="L15" s="97">
        <v>4994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109</v>
      </c>
      <c r="D17" s="97">
        <v>49486</v>
      </c>
      <c r="E17" s="97">
        <v>97</v>
      </c>
      <c r="F17" s="97">
        <v>44912.4</v>
      </c>
      <c r="G17" s="97">
        <v>1</v>
      </c>
      <c r="H17" s="97">
        <v>454</v>
      </c>
      <c r="I17" s="97"/>
      <c r="J17" s="97"/>
      <c r="K17" s="97">
        <v>11</v>
      </c>
      <c r="L17" s="97">
        <v>4994</v>
      </c>
    </row>
    <row r="18" spans="1:12" ht="21" customHeight="1">
      <c r="A18" s="87">
        <v>13</v>
      </c>
      <c r="B18" s="99" t="s">
        <v>104</v>
      </c>
      <c r="C18" s="97">
        <v>71</v>
      </c>
      <c r="D18" s="97">
        <v>16117</v>
      </c>
      <c r="E18" s="97">
        <v>59</v>
      </c>
      <c r="F18" s="97">
        <v>13393</v>
      </c>
      <c r="G18" s="97"/>
      <c r="H18" s="97"/>
      <c r="I18" s="97"/>
      <c r="J18" s="97"/>
      <c r="K18" s="97">
        <v>12</v>
      </c>
      <c r="L18" s="97">
        <v>2724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3178</v>
      </c>
      <c r="E21" s="97">
        <f>SUM(E22:E23)</f>
        <v>1</v>
      </c>
      <c r="F21" s="97">
        <f>SUM(F22:F23)</f>
        <v>908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2270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/>
      <c r="F23" s="97"/>
      <c r="G23" s="97"/>
      <c r="H23" s="97"/>
      <c r="I23" s="97"/>
      <c r="J23" s="97"/>
      <c r="K23" s="97">
        <v>1</v>
      </c>
      <c r="L23" s="97">
        <v>2270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13</v>
      </c>
      <c r="D39" s="96">
        <f>SUM(D40,D47,D48,D49)</f>
        <v>11804</v>
      </c>
      <c r="E39" s="96">
        <f>SUM(E40,E47,E48,E49)</f>
        <v>13</v>
      </c>
      <c r="F39" s="96">
        <f>SUM(F40,F47,F48,F49)</f>
        <v>11804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13</v>
      </c>
      <c r="D40" s="97">
        <f>SUM(D41,D44)</f>
        <v>11804</v>
      </c>
      <c r="E40" s="97">
        <f>SUM(E41,E44)</f>
        <v>13</v>
      </c>
      <c r="F40" s="97">
        <f>SUM(F41,F44)</f>
        <v>11804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908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908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12</v>
      </c>
      <c r="D44" s="97">
        <v>10896</v>
      </c>
      <c r="E44" s="97">
        <v>12</v>
      </c>
      <c r="F44" s="97">
        <v>10896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12</v>
      </c>
      <c r="D46" s="97">
        <v>10896</v>
      </c>
      <c r="E46" s="97">
        <v>12</v>
      </c>
      <c r="F46" s="97">
        <v>10896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156.63</v>
      </c>
      <c r="E50" s="96">
        <f>SUM(E51:E54)</f>
        <v>2</v>
      </c>
      <c r="F50" s="96">
        <f>SUM(F51:F54)</f>
        <v>158.1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88.53</v>
      </c>
      <c r="E54" s="97">
        <v>1</v>
      </c>
      <c r="F54" s="97">
        <v>90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461</v>
      </c>
      <c r="D55" s="96">
        <v>209294</v>
      </c>
      <c r="E55" s="96">
        <v>175</v>
      </c>
      <c r="F55" s="96">
        <v>79016.4</v>
      </c>
      <c r="G55" s="96"/>
      <c r="H55" s="96"/>
      <c r="I55" s="96">
        <v>461</v>
      </c>
      <c r="J55" s="96">
        <v>209226.8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1274</v>
      </c>
      <c r="D56" s="96">
        <f t="shared" si="0"/>
        <v>1091685.71</v>
      </c>
      <c r="E56" s="96">
        <f t="shared" si="0"/>
        <v>844</v>
      </c>
      <c r="F56" s="96">
        <f t="shared" si="0"/>
        <v>819318.55</v>
      </c>
      <c r="G56" s="96">
        <f t="shared" si="0"/>
        <v>1</v>
      </c>
      <c r="H56" s="96">
        <f t="shared" si="0"/>
        <v>454</v>
      </c>
      <c r="I56" s="96">
        <f t="shared" si="0"/>
        <v>461</v>
      </c>
      <c r="J56" s="96">
        <f t="shared" si="0"/>
        <v>209226.8</v>
      </c>
      <c r="K56" s="96">
        <f t="shared" si="0"/>
        <v>143</v>
      </c>
      <c r="L56" s="96">
        <f t="shared" si="0"/>
        <v>142773.22999999998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&amp;LEBD0C22E&amp;CФорма № 10, Підрозділ: Бершадський районний суд Вінницької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143</v>
      </c>
      <c r="F4" s="93">
        <f>SUM(F5:F25)</f>
        <v>142773.23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4994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2092.16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108</v>
      </c>
      <c r="F7" s="95">
        <v>89892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7</v>
      </c>
      <c r="F10" s="95">
        <v>12532.6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11804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3178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16464.47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1816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&amp;LEBD0C22E&amp;CФорма № 10, Підрозділ: Бершадський районний суд Вінницької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2018-03-15T14:08:04Z</cp:lastPrinted>
  <dcterms:created xsi:type="dcterms:W3CDTF">2015-09-09T10:27:37Z</dcterms:created>
  <dcterms:modified xsi:type="dcterms:W3CDTF">2022-03-28T10:24:35Z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10_00126_4.2021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B1EB22E9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